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35" yWindow="630" windowWidth="19440" windowHeight="10785"/>
  </bookViews>
  <sheets>
    <sheet name="Муницип" sheetId="2" r:id="rId1"/>
  </sheets>
  <definedNames>
    <definedName name="_xlnm.Print_Area" localSheetId="0">Муницип!$A$1:$AJ$67</definedName>
  </definedNames>
  <calcPr calcId="124519"/>
</workbook>
</file>

<file path=xl/calcChain.xml><?xml version="1.0" encoding="utf-8"?>
<calcChain xmlns="http://schemas.openxmlformats.org/spreadsheetml/2006/main">
  <c r="AF55" i="2"/>
  <c r="AG55"/>
  <c r="AH55"/>
  <c r="AJ55"/>
  <c r="AH23"/>
  <c r="AI23"/>
  <c r="AI22" s="1"/>
  <c r="AJ23"/>
  <c r="AH22"/>
  <c r="AJ22"/>
  <c r="AJ36"/>
  <c r="AH29"/>
  <c r="AI29"/>
  <c r="AJ29"/>
  <c r="AE55"/>
  <c r="AH36"/>
  <c r="AI36"/>
  <c r="AG26"/>
  <c r="AG23" s="1"/>
  <c r="AG22" s="1"/>
  <c r="AG37"/>
  <c r="AG36" s="1"/>
  <c r="AG29"/>
  <c r="AJ21" l="1"/>
  <c r="AI21"/>
  <c r="AI55" s="1"/>
  <c r="AH21"/>
  <c r="AG21"/>
</calcChain>
</file>

<file path=xl/sharedStrings.xml><?xml version="1.0" encoding="utf-8"?>
<sst xmlns="http://schemas.openxmlformats.org/spreadsheetml/2006/main" count="525" uniqueCount="159">
  <si>
    <t>Финансовый орган субъекта Российской Федерации</t>
  </si>
  <si>
    <t xml:space="preserve">Код расхода по БК </t>
  </si>
  <si>
    <t>Российской Федерации</t>
  </si>
  <si>
    <t>13</t>
  </si>
  <si>
    <t>11</t>
  </si>
  <si>
    <t>Единица измерения: тыс руб. (с точностью до первого десятичного знака)</t>
  </si>
  <si>
    <t>Тел.: 3-09-51</t>
  </si>
  <si>
    <t>наименование, номер и дата</t>
  </si>
  <si>
    <t>номер статьи (подстатьи), пункта (подпункта)</t>
  </si>
  <si>
    <t>дата вступления в силу, срок действия</t>
  </si>
  <si>
    <t>Новоигирминское муниципальное образование</t>
  </si>
  <si>
    <t>РЕЕСТР РАСХОДНЫХ ОБЯЗАТЕЛЬСТВ КОРШУНОВСКОГО МУНИЦИПАЛЬНОГО ОБРАЗОВАНИЯ</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</si>
  <si>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</si>
  <si>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</si>
  <si>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</si>
  <si>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</si>
  <si>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Объем средств на исполнение расходного обязательства </t>
  </si>
  <si>
    <t xml:space="preserve">субъекта Российской Федерации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</si>
  <si>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</si>
  <si>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</si>
  <si>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</si>
  <si>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</si>
  <si>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</si>
  <si>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</si>
  <si>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</si>
  <si>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</si>
  <si>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2016г.</t>
  </si>
  <si>
    <t>текущий
2017г.</t>
  </si>
  <si>
    <t>очередной
2018г.</t>
  </si>
  <si>
    <t xml:space="preserve">плановый период
</t>
  </si>
  <si>
    <t>код НПА</t>
  </si>
  <si>
    <t>номер пункта, подпункта</t>
  </si>
  <si>
    <t>раздел/
подраздел</t>
  </si>
  <si>
    <t>утвержденные бюджетные назначения</t>
  </si>
  <si>
    <t>исполнено</t>
  </si>
  <si>
    <t>2019г.</t>
  </si>
  <si>
    <t>1</t>
  </si>
  <si>
    <t>2</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</si>
  <si>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</si>
  <si>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</si>
  <si>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</si>
  <si>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</si>
  <si>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</si>
  <si>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</si>
  <si>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4902</t>
  </si>
  <si>
    <t>5.1.1.1.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</si>
  <si>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</si>
  <si>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 xml:space="preserve">1301
</t>
  </si>
  <si>
    <t>5.1.1.3. владение, пользование и распоряжение имуществом, находящимся в муниципальной собственности сельского поселения</t>
  </si>
  <si>
    <t>4905</t>
  </si>
  <si>
    <t xml:space="preserve">0113
</t>
  </si>
  <si>
    <t>5.1.1.6. создание условий для организации досуга и обеспечения жителей сельского поселения услугами организаций культуры</t>
  </si>
  <si>
    <t>4908</t>
  </si>
  <si>
    <t xml:space="preserve">Федеральный закон №3612-1 от 09.10.1992 "Основы законодательства Российской Федерации о культуре"
</t>
  </si>
  <si>
    <t xml:space="preserve">в целом
</t>
  </si>
  <si>
    <t xml:space="preserve">09.10.1992-не установлен
</t>
  </si>
  <si>
    <t xml:space="preserve">Областной Закон №88-ОЗ от 29.10.2007 "Об отдельных вопросах муниципальной службы в Иркутской области"
</t>
  </si>
  <si>
    <t xml:space="preserve">15.10.2007-не установлен
</t>
  </si>
  <si>
    <t>6</t>
  </si>
  <si>
    <t xml:space="preserve">0801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</si>
  <si>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</si>
  <si>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</si>
  <si>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</si>
  <si>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5.1.1.9.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</si>
  <si>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4911</t>
  </si>
  <si>
    <t xml:space="preserve">0503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</si>
  <si>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</si>
  <si>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5000</t>
  </si>
  <si>
    <t>5.1.2.2. 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</si>
  <si>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</si>
  <si>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17</t>
  </si>
  <si>
    <t xml:space="preserve">0502
</t>
  </si>
  <si>
    <t>5.1.2.3. 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</si>
  <si>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</si>
  <si>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 xml:space="preserve">Федеральный закон №196-ФЗ от 10.12.1995 "О безопасности дорожного движения"
</t>
  </si>
  <si>
    <t xml:space="preserve">26.12.1995-не установлен
</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</si>
  <si>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</si>
  <si>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</si>
  <si>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</si>
  <si>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</si>
  <si>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3</t>
  </si>
  <si>
    <t xml:space="preserve">0409
</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</si>
  <si>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</si>
  <si>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14.11.2007-не установлен
</t>
  </si>
  <si>
    <t>5.1.2.8. участие в предупреждении и ликвидации последствий чрезвычайных ситуаций на территории сельского поселения</t>
  </si>
  <si>
    <t>5008</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</si>
  <si>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</si>
  <si>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</si>
  <si>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</si>
  <si>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</si>
  <si>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0111
</t>
  </si>
  <si>
    <t>5.1.2.15.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</si>
  <si>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</si>
  <si>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 xml:space="preserve">Федеральный закон №131-ФЗ от 06.10.2003 "Об общих принципах организации местного самоуправления в РФ"
</t>
  </si>
  <si>
    <t xml:space="preserve">10.06.2003-не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</si>
  <si>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</si>
  <si>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</si>
  <si>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18</t>
  </si>
  <si>
    <t xml:space="preserve">0412
</t>
  </si>
  <si>
    <t>5.1.2.16. организация ритуальных услуг и содержание мест захоронения</t>
  </si>
  <si>
    <t>5016</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</si>
  <si>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</si>
  <si>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</si>
  <si>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5.2.1. функционирование органов местного самоуправления</t>
  </si>
  <si>
    <t>5201</t>
  </si>
  <si>
    <t xml:space="preserve">Федеральный закон №152-ФЗ от 27.07.2006 "О персональных данных"
</t>
  </si>
  <si>
    <t xml:space="preserve">28.01.2007-не установлен
</t>
  </si>
  <si>
    <t xml:space="preserve">Закон Иркутской области №41-ОЗ от 11.07.2008 "О территориальных избирательных комиссиях Иркутской области"
</t>
  </si>
  <si>
    <t xml:space="preserve">11.07.2008-не установлен
</t>
  </si>
  <si>
    <t xml:space="preserve">0102
0103
0104
0107
</t>
  </si>
  <si>
    <t xml:space="preserve">Федеральный закон №25-ФЗ от 02.03.2007 "О муниципальной службе в Российской Федерации"
</t>
  </si>
  <si>
    <t xml:space="preserve">01.06.2007-не установлен
</t>
  </si>
  <si>
    <t xml:space="preserve">18.10.1999-не установлен
</t>
  </si>
  <si>
    <t xml:space="preserve">Федеральный закон №149-ФЗ от 27.07.2006 "Об информации, информационных технологиях и защите информации"
</t>
  </si>
  <si>
    <t xml:space="preserve">29.07.2006-не установлен
</t>
  </si>
  <si>
    <t xml:space="preserve">Федеральный закон №8-ФЗ от 09.02.2009 "Об обеспечении доступа к информации о деятельности государственных органов и органов местного самоуправления"
</t>
  </si>
  <si>
    <t xml:space="preserve">01.01.2010-не установлен
</t>
  </si>
  <si>
    <t>5.2.16.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</si>
  <si>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5216</t>
  </si>
  <si>
    <t xml:space="preserve">0705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</si>
  <si>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</si>
  <si>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</si>
  <si>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за счет субвенций, предоставленных из федерального бюджета или бюджета субъекта Российской Федерации, всего</t>
  </si>
  <si>
    <t>5601</t>
  </si>
  <si>
    <t>5.4.1.3. на осуществление воинского учета на территориях, на которых отсутствуют структурные подразделения военных комиссариатов</t>
  </si>
  <si>
    <t>5604</t>
  </si>
  <si>
    <t xml:space="preserve">Федеральный закон №31-ФЗ от 26.02.1997 "О мобилизационной подготовке и мобилизации в РФ"
</t>
  </si>
  <si>
    <t xml:space="preserve">05.03.1997-не установлен
</t>
  </si>
  <si>
    <t>19</t>
  </si>
  <si>
    <t xml:space="preserve">0203
</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</si>
  <si>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</si>
  <si>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5641</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</si>
  <si>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</si>
  <si>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 xml:space="preserve">-не установлен
</t>
  </si>
  <si>
    <t>5.4.1.79.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</si>
  <si>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5680</t>
  </si>
  <si>
    <t xml:space="preserve">0401
</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</si>
  <si>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</si>
  <si>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</si>
  <si>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5.5.2. по предоставлению иных межбюджетных трансфертов, всего</t>
  </si>
  <si>
    <t>5900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</si>
  <si>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</si>
  <si>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</si>
  <si>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</si>
  <si>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5902</t>
  </si>
  <si>
    <t xml:space="preserve">0106
</t>
  </si>
  <si>
    <t>5.5.2.1.2. на осуществление внешнего муниципального контроля</t>
  </si>
  <si>
    <t>5903</t>
  </si>
  <si>
    <t>5.5.2.1.3. на осуществление части полномочий в области жилищно-коммунального хозяйства</t>
  </si>
  <si>
    <t>5904</t>
  </si>
  <si>
    <t xml:space="preserve">0104
</t>
  </si>
  <si>
    <t>5.5.2.1.6. на осуществление полномочий в области градостроения</t>
  </si>
  <si>
    <t>5907</t>
  </si>
  <si>
    <t xml:space="preserve"> Итого расходных обязательств муниципальных образований</t>
  </si>
  <si>
    <t>7800</t>
  </si>
  <si>
    <t>Исп. Т.В. Пашкова</t>
  </si>
  <si>
    <t xml:space="preserve">Федеральный закон №79-ФЗ от 27.07.2004 "О государственной гражданской службе Российской Федерации"    
</t>
  </si>
  <si>
    <t>к Решению Думы № от 10.2017 года</t>
  </si>
  <si>
    <t>2020г.</t>
  </si>
</sst>
</file>

<file path=xl/styles.xml><?xml version="1.0" encoding="utf-8"?>
<styleSheet xmlns="http://schemas.openxmlformats.org/spreadsheetml/2006/main">
  <numFmts count="1">
    <numFmt numFmtId="164" formatCode="#,##0.0"/>
  </numFmts>
  <fonts count="20">
    <font>
      <sz val="11"/>
      <name val="Calibri"/>
      <family val="2"/>
    </font>
    <font>
      <sz val="11"/>
      <name val="Calibri"/>
      <family val="2"/>
    </font>
    <font>
      <sz val="8"/>
      <name val="Calibri"/>
      <family val="2"/>
    </font>
    <font>
      <sz val="8"/>
      <color indexed="8"/>
      <name val="Times New Roman"/>
      <family val="1"/>
      <charset val="204"/>
    </font>
    <font>
      <sz val="8"/>
      <name val="Times New Roman"/>
      <family val="1"/>
      <charset val="204"/>
    </font>
    <font>
      <sz val="8"/>
      <color indexed="8"/>
      <name val="Times New Roman"/>
    </font>
    <font>
      <sz val="11"/>
      <name val="Calibri"/>
      <family val="2"/>
    </font>
    <font>
      <sz val="10"/>
      <name val="Times New Roman"/>
      <family val="1"/>
      <charset val="204"/>
    </font>
    <font>
      <b/>
      <sz val="10"/>
      <color indexed="8"/>
      <name val="Times New Roman"/>
    </font>
    <font>
      <sz val="10"/>
      <color indexed="8"/>
      <name val="Times New Roman"/>
    </font>
    <font>
      <sz val="10"/>
      <color indexed="8"/>
      <name val="Times New Roman Cyr"/>
    </font>
    <font>
      <sz val="10"/>
      <color indexed="8"/>
      <name val="Arial Cyr"/>
    </font>
    <font>
      <sz val="10"/>
      <color indexed="8"/>
      <name val="Arial Cyr"/>
    </font>
    <font>
      <sz val="10"/>
      <color rgb="FF000000"/>
      <name val="Arial Cyr"/>
    </font>
    <font>
      <sz val="10"/>
      <color rgb="FF000000"/>
      <name val="Times New Roman"/>
    </font>
    <font>
      <sz val="8"/>
      <color rgb="FF000000"/>
      <name val="Times New Roman"/>
    </font>
    <font>
      <sz val="10"/>
      <color rgb="FF000000"/>
      <name val="Arial"/>
    </font>
    <font>
      <b/>
      <sz val="10"/>
      <color rgb="FF000000"/>
      <name val="Times New Roman"/>
    </font>
    <font>
      <sz val="11"/>
      <color rgb="FF000000"/>
      <name val="Times New Roman"/>
    </font>
    <font>
      <sz val="8"/>
      <color rgb="FF000000"/>
      <name val="Times New Roman"/>
      <family val="1"/>
      <charset val="204"/>
    </font>
  </fonts>
  <fills count="5">
    <fill>
      <patternFill patternType="none"/>
    </fill>
    <fill>
      <patternFill patternType="gray125"/>
    </fill>
    <fill>
      <patternFill patternType="solid">
        <fgColor indexed="31"/>
        <bgColor indexed="64"/>
      </patternFill>
    </fill>
    <fill>
      <patternFill patternType="solid">
        <fgColor rgb="FFFFFFFF"/>
      </patternFill>
    </fill>
    <fill>
      <patternFill patternType="solid">
        <fgColor rgb="FFCCCCCC"/>
      </patternFill>
    </fill>
  </fills>
  <borders count="33">
    <border>
      <left/>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style="thin">
        <color indexed="8"/>
      </top>
      <bottom style="medium">
        <color indexed="8"/>
      </bottom>
      <diagonal/>
    </border>
    <border>
      <left style="thin">
        <color indexed="8"/>
      </left>
      <right/>
      <top style="thin">
        <color indexed="8"/>
      </top>
      <bottom style="thin">
        <color indexed="8"/>
      </bottom>
      <diagonal/>
    </border>
    <border>
      <left style="thin">
        <color rgb="FF000000"/>
      </left>
      <right style="thin">
        <color rgb="FF000000"/>
      </right>
      <top/>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right/>
      <top/>
      <bottom style="medium">
        <color rgb="FF000000"/>
      </bottom>
      <diagonal/>
    </border>
    <border>
      <left/>
      <right/>
      <top style="medium">
        <color rgb="FF000000"/>
      </top>
      <bottom/>
      <diagonal/>
    </border>
    <border>
      <left style="thin">
        <color indexed="8"/>
      </left>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medium">
        <color indexed="8"/>
      </bottom>
      <diagonal/>
    </border>
    <border>
      <left style="thin">
        <color rgb="FF000000"/>
      </left>
      <right/>
      <top style="thin">
        <color rgb="FF000000"/>
      </top>
      <bottom/>
      <diagonal/>
    </border>
  </borders>
  <cellStyleXfs count="125">
    <xf numFmtId="0" fontId="0" fillId="0" borderId="0"/>
    <xf numFmtId="0" fontId="1" fillId="0" borderId="0"/>
    <xf numFmtId="0" fontId="1" fillId="0" borderId="0"/>
    <xf numFmtId="0" fontId="13" fillId="0" borderId="11">
      <alignment vertical="top" wrapText="1"/>
    </xf>
    <xf numFmtId="49" fontId="14" fillId="0" borderId="11">
      <alignment horizontal="center" vertical="top" wrapText="1"/>
    </xf>
    <xf numFmtId="49" fontId="15" fillId="3" borderId="12">
      <alignment horizontal="left" wrapText="1"/>
    </xf>
    <xf numFmtId="49" fontId="15" fillId="3" borderId="13">
      <alignment horizontal="center" vertical="center" wrapText="1"/>
    </xf>
    <xf numFmtId="49" fontId="15" fillId="0" borderId="14">
      <alignment horizontal="center" vertical="center" wrapText="1"/>
    </xf>
    <xf numFmtId="49" fontId="15" fillId="3" borderId="14">
      <alignment horizontal="center" vertical="center" wrapText="1"/>
    </xf>
    <xf numFmtId="49" fontId="15" fillId="0" borderId="15">
      <alignment horizontal="center" vertical="center" wrapText="1"/>
    </xf>
    <xf numFmtId="49" fontId="15" fillId="0" borderId="11">
      <alignment horizontal="center" vertical="center" wrapText="1"/>
    </xf>
    <xf numFmtId="49" fontId="15" fillId="0" borderId="14">
      <alignment horizontal="center" vertical="top" wrapText="1"/>
    </xf>
    <xf numFmtId="0" fontId="16" fillId="0" borderId="0"/>
    <xf numFmtId="0" fontId="16" fillId="0" borderId="0"/>
    <xf numFmtId="0" fontId="1" fillId="0" borderId="0"/>
    <xf numFmtId="0" fontId="15" fillId="0" borderId="14">
      <alignment horizontal="center" vertical="center" wrapText="1"/>
    </xf>
    <xf numFmtId="0" fontId="15" fillId="0" borderId="11">
      <alignment horizontal="left" vertical="center" wrapText="1"/>
    </xf>
    <xf numFmtId="0" fontId="15" fillId="0" borderId="16">
      <alignment horizontal="left" vertical="center" wrapText="1"/>
    </xf>
    <xf numFmtId="0" fontId="15" fillId="0" borderId="17">
      <alignment horizontal="left" vertical="center" wrapText="1"/>
    </xf>
    <xf numFmtId="49" fontId="15" fillId="0" borderId="18">
      <alignment horizontal="left" vertical="center" wrapText="1"/>
    </xf>
    <xf numFmtId="0" fontId="14" fillId="3" borderId="0">
      <alignment horizontal="left"/>
    </xf>
    <xf numFmtId="0" fontId="17" fillId="3" borderId="0">
      <alignment horizontal="center" wrapText="1"/>
    </xf>
    <xf numFmtId="0" fontId="17" fillId="3" borderId="0">
      <alignment horizontal="center"/>
    </xf>
    <xf numFmtId="0" fontId="17" fillId="3" borderId="0">
      <alignment horizontal="left"/>
    </xf>
    <xf numFmtId="0" fontId="15" fillId="3" borderId="0">
      <alignment horizontal="left"/>
    </xf>
    <xf numFmtId="0" fontId="15" fillId="3" borderId="12">
      <alignment horizontal="left"/>
    </xf>
    <xf numFmtId="0" fontId="15" fillId="0" borderId="19">
      <alignment horizontal="center" vertical="center" wrapText="1"/>
    </xf>
    <xf numFmtId="49" fontId="15" fillId="3" borderId="14">
      <alignment horizontal="center"/>
    </xf>
    <xf numFmtId="49" fontId="15" fillId="3" borderId="11">
      <alignment horizontal="center"/>
    </xf>
    <xf numFmtId="49" fontId="15" fillId="3" borderId="16">
      <alignment horizontal="center"/>
    </xf>
    <xf numFmtId="0" fontId="15" fillId="3" borderId="0"/>
    <xf numFmtId="0" fontId="15" fillId="3" borderId="12"/>
    <xf numFmtId="49" fontId="15" fillId="0" borderId="14">
      <alignment horizontal="center"/>
    </xf>
    <xf numFmtId="49" fontId="15" fillId="0" borderId="16">
      <alignment horizontal="center"/>
    </xf>
    <xf numFmtId="49" fontId="15" fillId="0" borderId="14">
      <alignment horizontal="center"/>
    </xf>
    <xf numFmtId="49" fontId="15" fillId="0" borderId="11">
      <alignment horizontal="center"/>
    </xf>
    <xf numFmtId="49" fontId="15" fillId="0" borderId="16">
      <alignment horizontal="center"/>
    </xf>
    <xf numFmtId="0" fontId="15" fillId="0" borderId="20">
      <alignment horizontal="center"/>
    </xf>
    <xf numFmtId="0" fontId="15" fillId="3" borderId="0">
      <alignment horizontal="center"/>
    </xf>
    <xf numFmtId="0" fontId="14" fillId="3" borderId="0">
      <alignment horizontal="center"/>
    </xf>
    <xf numFmtId="0" fontId="15" fillId="0" borderId="20">
      <alignment horizontal="left"/>
    </xf>
    <xf numFmtId="49" fontId="15" fillId="0" borderId="21">
      <alignment horizontal="center"/>
    </xf>
    <xf numFmtId="49" fontId="15" fillId="0" borderId="14">
      <alignment horizontal="center"/>
    </xf>
    <xf numFmtId="49" fontId="15" fillId="0" borderId="22">
      <alignment horizontal="center"/>
    </xf>
    <xf numFmtId="164" fontId="15" fillId="0" borderId="17">
      <alignment horizontal="right" vertical="center" shrinkToFit="1"/>
    </xf>
    <xf numFmtId="164" fontId="15" fillId="0" borderId="18">
      <alignment horizontal="right" vertical="center" shrinkToFit="1"/>
    </xf>
    <xf numFmtId="0" fontId="14" fillId="4" borderId="0">
      <alignment horizontal="left"/>
    </xf>
    <xf numFmtId="0" fontId="14" fillId="0" borderId="0">
      <alignment horizontal="left"/>
    </xf>
    <xf numFmtId="0" fontId="14" fillId="0" borderId="0">
      <alignment wrapText="1"/>
    </xf>
    <xf numFmtId="0" fontId="17" fillId="0" borderId="0">
      <alignment horizontal="center"/>
    </xf>
    <xf numFmtId="0" fontId="17" fillId="0" borderId="0">
      <alignment horizontal="left"/>
    </xf>
    <xf numFmtId="0" fontId="14" fillId="0" borderId="0"/>
    <xf numFmtId="0" fontId="15" fillId="0" borderId="0">
      <alignment horizontal="left"/>
    </xf>
    <xf numFmtId="0" fontId="15" fillId="0" borderId="0">
      <alignment horizontal="left"/>
    </xf>
    <xf numFmtId="0" fontId="15" fillId="0" borderId="12">
      <alignment horizontal="left"/>
    </xf>
    <xf numFmtId="0" fontId="15" fillId="0" borderId="14">
      <alignment horizontal="center" vertical="center"/>
    </xf>
    <xf numFmtId="0" fontId="15" fillId="0" borderId="11">
      <alignment horizontal="center" vertical="center"/>
    </xf>
    <xf numFmtId="0" fontId="15" fillId="0" borderId="16">
      <alignment horizontal="center" vertical="center"/>
    </xf>
    <xf numFmtId="0" fontId="15" fillId="0" borderId="19">
      <alignment horizontal="center" vertical="center"/>
    </xf>
    <xf numFmtId="0" fontId="14" fillId="4" borderId="23">
      <alignment horizontal="left"/>
    </xf>
    <xf numFmtId="0" fontId="15" fillId="0" borderId="17">
      <alignment horizontal="left" vertical="top" wrapText="1"/>
    </xf>
    <xf numFmtId="0" fontId="15" fillId="0" borderId="18">
      <alignment horizontal="left" vertical="top" wrapText="1"/>
    </xf>
    <xf numFmtId="0" fontId="15" fillId="0" borderId="0">
      <alignment horizontal="left" wrapText="1"/>
    </xf>
    <xf numFmtId="0" fontId="15" fillId="0" borderId="0">
      <alignment horizontal="center"/>
    </xf>
    <xf numFmtId="49" fontId="14" fillId="3" borderId="0"/>
    <xf numFmtId="0" fontId="14" fillId="3" borderId="0">
      <alignment wrapText="1"/>
    </xf>
    <xf numFmtId="0" fontId="14" fillId="3" borderId="0"/>
    <xf numFmtId="49" fontId="15" fillId="3" borderId="0"/>
    <xf numFmtId="49" fontId="15" fillId="3" borderId="12">
      <alignment horizontal="left"/>
    </xf>
    <xf numFmtId="49" fontId="15" fillId="3" borderId="12"/>
    <xf numFmtId="49" fontId="15" fillId="3" borderId="14">
      <alignment horizontal="center" vertical="center"/>
    </xf>
    <xf numFmtId="49" fontId="15" fillId="3" borderId="11">
      <alignment horizontal="center" vertical="center"/>
    </xf>
    <xf numFmtId="49" fontId="15" fillId="3" borderId="16">
      <alignment horizontal="center" vertical="center"/>
    </xf>
    <xf numFmtId="49" fontId="15" fillId="3" borderId="24">
      <alignment horizontal="center" vertical="center"/>
    </xf>
    <xf numFmtId="0" fontId="14" fillId="4" borderId="25">
      <alignment horizontal="left"/>
    </xf>
    <xf numFmtId="49" fontId="15" fillId="3" borderId="13">
      <alignment horizontal="center" vertical="center"/>
    </xf>
    <xf numFmtId="49" fontId="15" fillId="0" borderId="15">
      <alignment horizontal="center" vertical="center"/>
    </xf>
    <xf numFmtId="0" fontId="14" fillId="4" borderId="26">
      <alignment horizontal="left"/>
    </xf>
    <xf numFmtId="49" fontId="15" fillId="3" borderId="27">
      <alignment horizontal="center"/>
    </xf>
    <xf numFmtId="49" fontId="15" fillId="3" borderId="0">
      <alignment horizontal="center"/>
    </xf>
    <xf numFmtId="0" fontId="15" fillId="0" borderId="0"/>
    <xf numFmtId="0" fontId="15" fillId="0" borderId="12"/>
    <xf numFmtId="49" fontId="15" fillId="0" borderId="14">
      <alignment horizontal="center" vertical="center"/>
    </xf>
    <xf numFmtId="49" fontId="15" fillId="0" borderId="16">
      <alignment horizontal="center" vertical="center"/>
    </xf>
    <xf numFmtId="49" fontId="15" fillId="0" borderId="19">
      <alignment horizontal="center" vertical="center"/>
    </xf>
    <xf numFmtId="49" fontId="15" fillId="0" borderId="14">
      <alignment horizontal="center" vertical="center"/>
    </xf>
    <xf numFmtId="49" fontId="15" fillId="0" borderId="11">
      <alignment horizontal="center" vertical="center"/>
    </xf>
    <xf numFmtId="49" fontId="15" fillId="0" borderId="16">
      <alignment horizontal="center" vertical="center"/>
    </xf>
    <xf numFmtId="0" fontId="15" fillId="0" borderId="24">
      <alignment horizontal="center" vertical="center"/>
    </xf>
    <xf numFmtId="0" fontId="15" fillId="0" borderId="27">
      <alignment horizontal="center"/>
    </xf>
    <xf numFmtId="0" fontId="15" fillId="0" borderId="12">
      <alignment horizontal="center"/>
    </xf>
    <xf numFmtId="0" fontId="15" fillId="0" borderId="20">
      <alignment horizontal="center"/>
    </xf>
    <xf numFmtId="0" fontId="15" fillId="0" borderId="0">
      <alignment horizontal="center"/>
    </xf>
    <xf numFmtId="0" fontId="15" fillId="0" borderId="0">
      <alignment horizontal="centerContinuous"/>
    </xf>
    <xf numFmtId="0" fontId="15" fillId="0" borderId="12">
      <alignment horizontal="center"/>
    </xf>
    <xf numFmtId="0" fontId="18" fillId="0" borderId="0"/>
    <xf numFmtId="49" fontId="15" fillId="3" borderId="20"/>
    <xf numFmtId="49" fontId="15" fillId="3" borderId="19">
      <alignment horizontal="center" vertical="center" wrapText="1"/>
    </xf>
    <xf numFmtId="49" fontId="15" fillId="3" borderId="19">
      <alignment horizontal="center" vertical="center" wrapText="1"/>
    </xf>
    <xf numFmtId="49" fontId="15" fillId="3" borderId="12">
      <alignment horizontal="center"/>
    </xf>
    <xf numFmtId="0" fontId="15" fillId="0" borderId="20"/>
    <xf numFmtId="49" fontId="15" fillId="0" borderId="27">
      <alignment horizontal="center"/>
    </xf>
    <xf numFmtId="49" fontId="15" fillId="0" borderId="0">
      <alignment horizontal="center"/>
    </xf>
    <xf numFmtId="0" fontId="15" fillId="0" borderId="0">
      <alignment horizontal="right"/>
    </xf>
    <xf numFmtId="0" fontId="14" fillId="0" borderId="0">
      <alignment horizontal="left" wrapText="1"/>
    </xf>
    <xf numFmtId="49" fontId="15" fillId="0" borderId="19">
      <alignment horizontal="center" vertical="center"/>
    </xf>
    <xf numFmtId="164" fontId="15" fillId="0" borderId="14">
      <alignment horizontal="right" vertical="center" shrinkToFit="1"/>
    </xf>
    <xf numFmtId="164" fontId="15" fillId="0" borderId="11">
      <alignment horizontal="right" vertical="center" shrinkToFit="1"/>
    </xf>
    <xf numFmtId="49" fontId="15" fillId="0" borderId="12">
      <alignment horizontal="center"/>
    </xf>
    <xf numFmtId="49" fontId="15" fillId="0" borderId="20">
      <alignment horizontal="center"/>
    </xf>
    <xf numFmtId="0" fontId="15" fillId="0" borderId="0">
      <alignment horizontal="left" wrapText="1"/>
    </xf>
    <xf numFmtId="49" fontId="15" fillId="0" borderId="21">
      <alignment horizontal="center" vertical="center"/>
    </xf>
    <xf numFmtId="49" fontId="15" fillId="0" borderId="14">
      <alignment horizontal="center" vertical="center"/>
    </xf>
    <xf numFmtId="49" fontId="15" fillId="0" borderId="0"/>
    <xf numFmtId="49" fontId="15" fillId="0" borderId="12"/>
    <xf numFmtId="49" fontId="15" fillId="0" borderId="22">
      <alignment horizontal="center" vertical="center"/>
    </xf>
    <xf numFmtId="0" fontId="15" fillId="0" borderId="0">
      <alignment horizontal="center" vertical="top"/>
    </xf>
    <xf numFmtId="0" fontId="14" fillId="0" borderId="12"/>
    <xf numFmtId="0" fontId="15" fillId="0" borderId="19">
      <alignment horizontal="center" vertical="center" wrapText="1"/>
    </xf>
    <xf numFmtId="0" fontId="15" fillId="0" borderId="14">
      <alignment horizontal="center" vertical="center" wrapText="1"/>
    </xf>
    <xf numFmtId="0" fontId="15" fillId="0" borderId="11">
      <alignment horizontal="center" vertical="center" wrapText="1"/>
    </xf>
    <xf numFmtId="0" fontId="14" fillId="0" borderId="11">
      <alignment horizontal="center" vertical="center"/>
    </xf>
    <xf numFmtId="0" fontId="14" fillId="0" borderId="11"/>
    <xf numFmtId="0" fontId="15" fillId="0" borderId="16">
      <alignment horizontal="center" vertical="center" wrapText="1"/>
    </xf>
    <xf numFmtId="0" fontId="15" fillId="0" borderId="24">
      <alignment horizontal="center" wrapText="1"/>
    </xf>
  </cellStyleXfs>
  <cellXfs count="109">
    <xf numFmtId="0" fontId="0" fillId="0" borderId="0" xfId="0"/>
    <xf numFmtId="0" fontId="0" fillId="0" borderId="0" xfId="0" applyProtection="1">
      <protection locked="0"/>
    </xf>
    <xf numFmtId="0" fontId="15" fillId="0" borderId="0" xfId="52" applyNumberFormat="1" applyProtection="1">
      <alignment horizontal="left"/>
    </xf>
    <xf numFmtId="49" fontId="15" fillId="0" borderId="0" xfId="102" applyNumberFormat="1" applyProtection="1">
      <alignment horizontal="center"/>
    </xf>
    <xf numFmtId="0" fontId="14" fillId="3" borderId="0" xfId="66" applyNumberFormat="1" applyProtection="1"/>
    <xf numFmtId="49" fontId="15" fillId="3" borderId="0" xfId="67" applyNumberFormat="1" applyProtection="1"/>
    <xf numFmtId="0" fontId="15" fillId="0" borderId="0" xfId="62" applyNumberFormat="1" applyProtection="1">
      <alignment horizontal="left" wrapText="1"/>
    </xf>
    <xf numFmtId="49" fontId="15" fillId="3" borderId="0" xfId="79" applyNumberFormat="1" applyProtection="1">
      <alignment horizontal="center"/>
    </xf>
    <xf numFmtId="0" fontId="15" fillId="3" borderId="0" xfId="30" applyNumberFormat="1" applyProtection="1"/>
    <xf numFmtId="0" fontId="3" fillId="3" borderId="0" xfId="30" applyNumberFormat="1" applyFont="1" applyProtection="1"/>
    <xf numFmtId="0" fontId="3" fillId="3" borderId="0" xfId="38" applyNumberFormat="1" applyFont="1" applyProtection="1">
      <alignment horizontal="center"/>
    </xf>
    <xf numFmtId="0" fontId="4" fillId="0" borderId="0" xfId="0" applyFont="1" applyProtection="1">
      <protection locked="0"/>
    </xf>
    <xf numFmtId="0" fontId="5" fillId="0" borderId="0" xfId="80" applyNumberFormat="1" applyFont="1" applyProtection="1"/>
    <xf numFmtId="49" fontId="5" fillId="0" borderId="0" xfId="113" applyNumberFormat="1" applyFont="1" applyProtection="1"/>
    <xf numFmtId="49" fontId="5" fillId="0" borderId="0" xfId="102" applyNumberFormat="1" applyFont="1" applyProtection="1">
      <alignment horizontal="center"/>
    </xf>
    <xf numFmtId="0" fontId="6" fillId="0" borderId="0" xfId="0" applyFont="1" applyProtection="1">
      <protection locked="0"/>
    </xf>
    <xf numFmtId="0" fontId="15" fillId="0" borderId="0" xfId="30" applyNumberFormat="1" applyFill="1" applyProtection="1"/>
    <xf numFmtId="49" fontId="15" fillId="0" borderId="0" xfId="102" applyNumberFormat="1" applyFill="1" applyProtection="1">
      <alignment horizontal="center"/>
    </xf>
    <xf numFmtId="0" fontId="0" fillId="0" borderId="0" xfId="0" applyFill="1" applyProtection="1">
      <protection locked="0"/>
    </xf>
    <xf numFmtId="49" fontId="15" fillId="0" borderId="0" xfId="101" applyNumberFormat="1" applyBorder="1" applyProtection="1">
      <alignment horizontal="center"/>
    </xf>
    <xf numFmtId="0" fontId="3" fillId="0" borderId="0" xfId="89" applyNumberFormat="1" applyFont="1" applyBorder="1" applyProtection="1">
      <alignment horizontal="center"/>
    </xf>
    <xf numFmtId="0" fontId="7" fillId="0" borderId="0" xfId="0" applyFont="1"/>
    <xf numFmtId="0" fontId="3" fillId="0" borderId="0" xfId="94" applyNumberFormat="1" applyFont="1" applyBorder="1" applyProtection="1">
      <alignment horizontal="center"/>
    </xf>
    <xf numFmtId="0" fontId="3" fillId="0" borderId="0" xfId="54" applyNumberFormat="1" applyFont="1" applyBorder="1" applyProtection="1">
      <alignment horizontal="left"/>
    </xf>
    <xf numFmtId="0" fontId="3" fillId="0" borderId="0" xfId="92" applyNumberFormat="1" applyFont="1" applyBorder="1" applyProtection="1">
      <alignment horizontal="center"/>
    </xf>
    <xf numFmtId="0" fontId="5" fillId="3" borderId="0" xfId="25" applyNumberFormat="1" applyFont="1" applyBorder="1" applyProtection="1">
      <alignment horizontal="left"/>
    </xf>
    <xf numFmtId="49" fontId="5" fillId="3" borderId="0" xfId="69" applyNumberFormat="1" applyFont="1" applyBorder="1" applyProtection="1"/>
    <xf numFmtId="0" fontId="5" fillId="3" borderId="0" xfId="31" applyNumberFormat="1" applyFont="1" applyBorder="1" applyProtection="1"/>
    <xf numFmtId="0" fontId="5" fillId="0" borderId="0" xfId="31" applyNumberFormat="1" applyFont="1" applyFill="1" applyBorder="1" applyProtection="1"/>
    <xf numFmtId="0" fontId="3" fillId="0" borderId="5" xfId="89" applyNumberFormat="1" applyFont="1" applyBorder="1" applyProtection="1">
      <alignment horizontal="center"/>
    </xf>
    <xf numFmtId="0" fontId="15" fillId="0" borderId="6" xfId="89" applyNumberFormat="1" applyBorder="1" applyProtection="1">
      <alignment horizontal="center"/>
    </xf>
    <xf numFmtId="49" fontId="15" fillId="0" borderId="6" xfId="101" applyNumberFormat="1" applyBorder="1" applyProtection="1">
      <alignment horizontal="center"/>
    </xf>
    <xf numFmtId="49" fontId="5" fillId="0" borderId="7" xfId="101" applyNumberFormat="1" applyFont="1" applyBorder="1" applyProtection="1">
      <alignment horizontal="center"/>
    </xf>
    <xf numFmtId="49" fontId="15" fillId="0" borderId="7" xfId="101" applyNumberFormat="1" applyBorder="1" applyProtection="1">
      <alignment horizontal="center"/>
    </xf>
    <xf numFmtId="49" fontId="15" fillId="0" borderId="7" xfId="101" applyNumberFormat="1" applyFill="1" applyBorder="1" applyProtection="1">
      <alignment horizontal="center"/>
    </xf>
    <xf numFmtId="49" fontId="15" fillId="0" borderId="8" xfId="101" applyNumberFormat="1" applyBorder="1" applyProtection="1">
      <alignment horizontal="center"/>
    </xf>
    <xf numFmtId="0" fontId="15" fillId="3" borderId="0" xfId="24" applyNumberFormat="1" applyBorder="1" applyProtection="1">
      <alignment horizontal="left"/>
    </xf>
    <xf numFmtId="49" fontId="15" fillId="3" borderId="0" xfId="67" applyNumberFormat="1" applyBorder="1" applyProtection="1"/>
    <xf numFmtId="0" fontId="3" fillId="3" borderId="0" xfId="30" applyNumberFormat="1" applyFont="1" applyBorder="1" applyProtection="1"/>
    <xf numFmtId="0" fontId="15" fillId="3" borderId="0" xfId="30" applyNumberFormat="1" applyBorder="1" applyProtection="1"/>
    <xf numFmtId="0" fontId="5" fillId="3" borderId="0" xfId="30" applyNumberFormat="1" applyFont="1" applyBorder="1" applyProtection="1"/>
    <xf numFmtId="0" fontId="14" fillId="0" borderId="0" xfId="66" applyNumberFormat="1" applyFill="1" applyBorder="1" applyProtection="1"/>
    <xf numFmtId="0" fontId="14" fillId="3" borderId="0" xfId="66" applyNumberFormat="1" applyBorder="1" applyProtection="1"/>
    <xf numFmtId="0" fontId="5" fillId="0" borderId="0" xfId="52" applyNumberFormat="1" applyFont="1" applyBorder="1" applyProtection="1">
      <alignment horizontal="left"/>
    </xf>
    <xf numFmtId="49" fontId="5" fillId="3" borderId="0" xfId="96" applyNumberFormat="1" applyFont="1" applyBorder="1" applyProtection="1"/>
    <xf numFmtId="0" fontId="5" fillId="0" borderId="0" xfId="100" applyNumberFormat="1" applyFont="1" applyBorder="1" applyProtection="1"/>
    <xf numFmtId="0" fontId="5" fillId="0" borderId="0" xfId="100" applyNumberFormat="1" applyFont="1" applyFill="1" applyBorder="1" applyProtection="1"/>
    <xf numFmtId="49" fontId="15" fillId="0" borderId="3" xfId="113" applyNumberFormat="1" applyBorder="1" applyAlignment="1" applyProtection="1">
      <alignment horizontal="center" vertical="center"/>
    </xf>
    <xf numFmtId="49" fontId="15" fillId="0" borderId="4" xfId="119" applyNumberFormat="1" applyBorder="1" applyAlignment="1" applyProtection="1">
      <alignment horizontal="center" vertical="center"/>
    </xf>
    <xf numFmtId="0" fontId="15" fillId="0" borderId="4" xfId="16" applyNumberFormat="1" applyBorder="1" applyAlignment="1" applyProtection="1">
      <alignment horizontal="center" vertical="center"/>
    </xf>
    <xf numFmtId="0" fontId="15" fillId="0" borderId="9" xfId="32" applyNumberFormat="1" applyBorder="1" applyAlignment="1" applyProtection="1">
      <alignment horizontal="center" vertical="center"/>
    </xf>
    <xf numFmtId="0" fontId="15" fillId="0" borderId="2" xfId="115" applyNumberFormat="1" applyBorder="1" applyAlignment="1" applyProtection="1">
      <alignment horizontal="left" vertical="top" wrapText="1"/>
    </xf>
    <xf numFmtId="49" fontId="15" fillId="0" borderId="2" xfId="9" applyNumberFormat="1" applyBorder="1" applyProtection="1">
      <alignment horizontal="center" vertical="center" wrapText="1"/>
    </xf>
    <xf numFmtId="0" fontId="9" fillId="0" borderId="2" xfId="10" applyNumberFormat="1" applyFont="1" applyBorder="1" applyAlignment="1" applyProtection="1">
      <alignment vertical="top" wrapText="1"/>
    </xf>
    <xf numFmtId="49" fontId="15" fillId="0" borderId="14" xfId="11" applyNumberFormat="1" applyProtection="1">
      <alignment horizontal="center" vertical="top" wrapText="1"/>
    </xf>
    <xf numFmtId="49" fontId="9" fillId="3" borderId="2" xfId="6" applyNumberFormat="1" applyFont="1" applyBorder="1" applyAlignment="1" applyProtection="1">
      <alignment horizontal="center" vertical="top" wrapText="1"/>
    </xf>
    <xf numFmtId="164" fontId="9" fillId="0" borderId="14" xfId="34" applyNumberFormat="1" applyFont="1" applyAlignment="1" applyProtection="1">
      <alignment vertical="top"/>
    </xf>
    <xf numFmtId="0" fontId="9" fillId="0" borderId="1" xfId="57" applyNumberFormat="1" applyFont="1" applyBorder="1" applyAlignment="1" applyProtection="1">
      <alignment horizontal="left" vertical="top" wrapText="1"/>
    </xf>
    <xf numFmtId="49" fontId="9" fillId="3" borderId="1" xfId="68" applyNumberFormat="1" applyFont="1" applyBorder="1" applyAlignment="1" applyProtection="1">
      <alignment horizontal="center" vertical="center"/>
    </xf>
    <xf numFmtId="0" fontId="13" fillId="0" borderId="11" xfId="3" applyNumberFormat="1" applyProtection="1">
      <alignment vertical="top" wrapText="1"/>
    </xf>
    <xf numFmtId="49" fontId="14" fillId="0" borderId="11" xfId="4" applyNumberFormat="1" applyProtection="1">
      <alignment horizontal="center" vertical="top" wrapText="1"/>
    </xf>
    <xf numFmtId="49" fontId="9" fillId="0" borderId="1" xfId="82" applyNumberFormat="1" applyFont="1" applyBorder="1" applyAlignment="1" applyProtection="1">
      <alignment horizontal="center" vertical="top"/>
    </xf>
    <xf numFmtId="164" fontId="11" fillId="3" borderId="1" xfId="96" applyNumberFormat="1" applyFont="1" applyBorder="1" applyAlignment="1" applyProtection="1">
      <alignment vertical="top"/>
    </xf>
    <xf numFmtId="0" fontId="15" fillId="2" borderId="3" xfId="114" applyNumberFormat="1" applyFill="1" applyBorder="1" applyAlignment="1" applyProtection="1">
      <alignment horizontal="left" vertical="top" wrapText="1"/>
    </xf>
    <xf numFmtId="49" fontId="15" fillId="2" borderId="10" xfId="7" applyNumberFormat="1" applyFill="1" applyBorder="1" applyProtection="1">
      <alignment horizontal="center" vertical="center" wrapText="1"/>
    </xf>
    <xf numFmtId="0" fontId="15" fillId="2" borderId="3" xfId="17" applyNumberFormat="1" applyFill="1" applyBorder="1" applyAlignment="1" applyProtection="1">
      <alignment horizontal="center" vertical="top"/>
    </xf>
    <xf numFmtId="164" fontId="9" fillId="2" borderId="3" xfId="33" applyNumberFormat="1" applyFont="1" applyFill="1" applyBorder="1" applyAlignment="1" applyProtection="1">
      <alignment vertical="top"/>
    </xf>
    <xf numFmtId="0" fontId="0" fillId="2" borderId="0" xfId="0" applyFill="1" applyProtection="1">
      <protection locked="0"/>
    </xf>
    <xf numFmtId="0" fontId="12" fillId="0" borderId="11" xfId="3" applyNumberFormat="1" applyFont="1" applyProtection="1">
      <alignment vertical="top" wrapText="1"/>
    </xf>
    <xf numFmtId="0" fontId="19" fillId="0" borderId="31" xfId="32" applyNumberFormat="1" applyFont="1" applyBorder="1" applyAlignment="1" applyProtection="1">
      <alignment horizontal="center" vertical="center"/>
    </xf>
    <xf numFmtId="164" fontId="3" fillId="2" borderId="10" xfId="33" applyNumberFormat="1" applyFont="1" applyFill="1" applyBorder="1" applyAlignment="1" applyProtection="1">
      <alignment vertical="top"/>
    </xf>
    <xf numFmtId="164" fontId="3" fillId="0" borderId="32" xfId="34" applyNumberFormat="1" applyFont="1" applyBorder="1" applyAlignment="1" applyProtection="1">
      <alignment vertical="top"/>
    </xf>
    <xf numFmtId="164" fontId="3" fillId="3" borderId="28" xfId="96" applyNumberFormat="1" applyFont="1" applyBorder="1" applyAlignment="1" applyProtection="1">
      <alignment vertical="top"/>
    </xf>
    <xf numFmtId="0" fontId="3" fillId="0" borderId="30" xfId="111" applyNumberFormat="1" applyFont="1" applyBorder="1" applyAlignment="1" applyProtection="1">
      <alignment horizontal="center"/>
    </xf>
    <xf numFmtId="164" fontId="3" fillId="0" borderId="30" xfId="111" applyNumberFormat="1" applyFont="1" applyBorder="1" applyAlignment="1" applyProtection="1">
      <alignment horizontal="right" vertical="top"/>
    </xf>
    <xf numFmtId="164" fontId="3" fillId="2" borderId="30" xfId="111" applyNumberFormat="1" applyFont="1" applyFill="1" applyBorder="1" applyAlignment="1" applyProtection="1">
      <alignment horizontal="right" vertical="top"/>
    </xf>
    <xf numFmtId="49" fontId="10" fillId="0" borderId="29" xfId="36" applyNumberFormat="1" applyFont="1" applyBorder="1" applyAlignment="1" applyProtection="1">
      <alignment horizontal="center" vertical="center"/>
    </xf>
    <xf numFmtId="49" fontId="10" fillId="0" borderId="3" xfId="36" applyFont="1" applyBorder="1" applyAlignment="1" applyProtection="1">
      <alignment horizontal="center" vertical="center"/>
      <protection locked="0"/>
    </xf>
    <xf numFmtId="49" fontId="10" fillId="0" borderId="2" xfId="36" applyFont="1" applyBorder="1" applyAlignment="1" applyProtection="1">
      <alignment horizontal="center" vertical="center"/>
      <protection locked="0"/>
    </xf>
    <xf numFmtId="49" fontId="10" fillId="3" borderId="30" xfId="31" applyNumberFormat="1" applyFont="1" applyBorder="1" applyAlignment="1" applyProtection="1">
      <alignment horizontal="center" vertical="center" wrapText="1"/>
    </xf>
    <xf numFmtId="49" fontId="10" fillId="3" borderId="28" xfId="31" applyNumberFormat="1" applyFont="1" applyBorder="1" applyAlignment="1" applyProtection="1">
      <alignment horizontal="center" vertical="center" wrapText="1"/>
    </xf>
    <xf numFmtId="49" fontId="10" fillId="3" borderId="0" xfId="31" applyNumberFormat="1" applyFont="1" applyBorder="1" applyAlignment="1" applyProtection="1">
      <alignment horizontal="center" vertical="center" wrapText="1"/>
    </xf>
    <xf numFmtId="49" fontId="9" fillId="3" borderId="3" xfId="75" applyNumberFormat="1" applyFont="1" applyBorder="1" applyAlignment="1" applyProtection="1">
      <alignment horizontal="center" vertical="center" wrapText="1"/>
    </xf>
    <xf numFmtId="49" fontId="9" fillId="3" borderId="3" xfId="75" applyFont="1" applyBorder="1" applyAlignment="1" applyProtection="1">
      <alignment horizontal="center" vertical="center" wrapText="1"/>
      <protection locked="0"/>
    </xf>
    <xf numFmtId="49" fontId="14" fillId="0" borderId="2" xfId="104" applyNumberFormat="1" applyBorder="1" applyAlignment="1" applyProtection="1">
      <alignment horizontal="center" vertical="center" wrapText="1"/>
    </xf>
    <xf numFmtId="49" fontId="14" fillId="0" borderId="2" xfId="104" applyNumberFormat="1" applyBorder="1" applyAlignment="1" applyProtection="1">
      <alignment horizontal="center" vertical="center" wrapText="1"/>
      <protection locked="0"/>
    </xf>
    <xf numFmtId="49" fontId="10" fillId="3" borderId="3" xfId="31" applyNumberFormat="1" applyFont="1" applyBorder="1" applyAlignment="1" applyProtection="1">
      <alignment horizontal="center" vertical="center" wrapText="1"/>
    </xf>
    <xf numFmtId="49" fontId="10" fillId="3" borderId="3" xfId="31" applyNumberFormat="1" applyFont="1" applyBorder="1" applyAlignment="1" applyProtection="1">
      <alignment horizontal="center" vertical="center" wrapText="1"/>
      <protection locked="0"/>
    </xf>
    <xf numFmtId="0" fontId="15" fillId="0" borderId="0" xfId="90" applyNumberFormat="1" applyBorder="1" applyProtection="1">
      <alignment horizontal="center"/>
    </xf>
    <xf numFmtId="0" fontId="15" fillId="0" borderId="0" xfId="90" applyBorder="1" applyProtection="1">
      <alignment horizontal="center"/>
      <protection locked="0"/>
    </xf>
    <xf numFmtId="49" fontId="9" fillId="3" borderId="3" xfId="67" applyNumberFormat="1" applyFont="1" applyBorder="1" applyAlignment="1" applyProtection="1">
      <alignment horizontal="center" vertical="center" wrapText="1"/>
    </xf>
    <xf numFmtId="49" fontId="9" fillId="3" borderId="3" xfId="67" applyFont="1" applyBorder="1" applyAlignment="1" applyProtection="1">
      <alignment horizontal="center" vertical="center" wrapText="1"/>
      <protection locked="0"/>
    </xf>
    <xf numFmtId="0" fontId="14" fillId="3" borderId="0" xfId="20" applyNumberFormat="1" applyProtection="1">
      <alignment horizontal="left"/>
    </xf>
    <xf numFmtId="0" fontId="17" fillId="3" borderId="0" xfId="21" applyNumberFormat="1" applyBorder="1" applyAlignment="1" applyProtection="1">
      <alignment horizontal="center" vertical="center" wrapText="1"/>
    </xf>
    <xf numFmtId="0" fontId="8" fillId="3" borderId="0" xfId="22" applyNumberFormat="1" applyFont="1" applyBorder="1" applyProtection="1">
      <alignment horizontal="center"/>
    </xf>
    <xf numFmtId="0" fontId="17" fillId="3" borderId="0" xfId="23" applyNumberFormat="1" applyProtection="1">
      <alignment horizontal="left"/>
    </xf>
    <xf numFmtId="49" fontId="10" fillId="3" borderId="10" xfId="31" applyNumberFormat="1" applyFont="1" applyBorder="1" applyAlignment="1" applyProtection="1">
      <alignment horizontal="center" vertical="center" wrapText="1"/>
    </xf>
    <xf numFmtId="49" fontId="10" fillId="3" borderId="10" xfId="31" applyNumberFormat="1" applyFont="1" applyBorder="1" applyAlignment="1" applyProtection="1">
      <alignment horizontal="center" vertical="center" wrapText="1"/>
      <protection locked="0"/>
    </xf>
    <xf numFmtId="49" fontId="9" fillId="0" borderId="3" xfId="85" applyNumberFormat="1" applyFont="1" applyBorder="1" applyProtection="1">
      <alignment horizontal="center" vertical="center"/>
    </xf>
    <xf numFmtId="49" fontId="9" fillId="0" borderId="3" xfId="85" applyFont="1" applyBorder="1" applyProtection="1">
      <alignment horizontal="center" vertical="center"/>
      <protection locked="0"/>
    </xf>
    <xf numFmtId="0" fontId="14" fillId="3" borderId="0" xfId="39" applyNumberFormat="1" applyBorder="1" applyProtection="1">
      <alignment horizontal="center"/>
    </xf>
    <xf numFmtId="0" fontId="14" fillId="3" borderId="0" xfId="39" applyBorder="1" applyProtection="1">
      <alignment horizontal="center"/>
      <protection locked="0"/>
    </xf>
    <xf numFmtId="49" fontId="3" fillId="3" borderId="0" xfId="5" applyNumberFormat="1" applyFont="1" applyBorder="1" applyProtection="1">
      <alignment horizontal="left" wrapText="1"/>
    </xf>
    <xf numFmtId="0" fontId="0" fillId="0" borderId="0" xfId="0" applyBorder="1"/>
    <xf numFmtId="0" fontId="5" fillId="0" borderId="0" xfId="53" applyNumberFormat="1" applyFont="1" applyBorder="1" applyProtection="1">
      <alignment horizontal="left"/>
    </xf>
    <xf numFmtId="0" fontId="5" fillId="0" borderId="0" xfId="53" applyFont="1" applyBorder="1" applyProtection="1">
      <alignment horizontal="left"/>
      <protection locked="0"/>
    </xf>
    <xf numFmtId="0" fontId="9" fillId="0" borderId="3" xfId="112" applyNumberFormat="1" applyFont="1" applyBorder="1" applyAlignment="1" applyProtection="1">
      <alignment horizontal="center" vertical="center" wrapText="1"/>
    </xf>
    <xf numFmtId="0" fontId="9" fillId="0" borderId="3" xfId="112" applyNumberFormat="1" applyFont="1" applyBorder="1" applyAlignment="1" applyProtection="1">
      <alignment horizontal="center" vertical="center" wrapText="1"/>
      <protection locked="0"/>
    </xf>
    <xf numFmtId="164" fontId="7" fillId="2" borderId="3" xfId="33" applyNumberFormat="1" applyFont="1" applyFill="1" applyBorder="1" applyAlignment="1" applyProtection="1">
      <alignment vertical="top"/>
    </xf>
  </cellXfs>
  <cellStyles count="125">
    <cellStyle name="br" xfId="1"/>
    <cellStyle name="col" xfId="2"/>
    <cellStyle name="st112" xfId="3"/>
    <cellStyle name="st113" xfId="4"/>
    <cellStyle name="st115" xfId="5"/>
    <cellStyle name="st116" xfId="6"/>
    <cellStyle name="st117" xfId="7"/>
    <cellStyle name="st118" xfId="8"/>
    <cellStyle name="st119" xfId="9"/>
    <cellStyle name="st120" xfId="10"/>
    <cellStyle name="st121" xfId="11"/>
    <cellStyle name="style0" xfId="12"/>
    <cellStyle name="td" xfId="13"/>
    <cellStyle name="tr" xfId="14"/>
    <cellStyle name="xl100" xfId="15"/>
    <cellStyle name="xl101" xfId="16"/>
    <cellStyle name="xl102" xfId="17"/>
    <cellStyle name="xl103" xfId="18"/>
    <cellStyle name="xl104" xfId="19"/>
    <cellStyle name="xl105" xfId="20"/>
    <cellStyle name="xl106" xfId="21"/>
    <cellStyle name="xl107" xfId="22"/>
    <cellStyle name="xl108" xfId="23"/>
    <cellStyle name="xl109" xfId="24"/>
    <cellStyle name="xl110" xfId="25"/>
    <cellStyle name="xl111" xfId="26"/>
    <cellStyle name="xl112" xfId="27"/>
    <cellStyle name="xl113" xfId="28"/>
    <cellStyle name="xl114" xfId="29"/>
    <cellStyle name="xl115" xfId="30"/>
    <cellStyle name="xl116" xfId="31"/>
    <cellStyle name="xl117" xfId="32"/>
    <cellStyle name="xl118" xfId="33"/>
    <cellStyle name="xl119" xfId="34"/>
    <cellStyle name="xl120" xfId="35"/>
    <cellStyle name="xl121" xfId="36"/>
    <cellStyle name="xl122" xfId="37"/>
    <cellStyle name="xl123" xfId="38"/>
    <cellStyle name="xl124" xfId="39"/>
    <cellStyle name="xl125" xfId="40"/>
    <cellStyle name="xl126" xfId="41"/>
    <cellStyle name="xl127" xfId="42"/>
    <cellStyle name="xl128" xfId="43"/>
    <cellStyle name="xl129" xfId="44"/>
    <cellStyle name="xl130"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57</xdr:row>
      <xdr:rowOff>85725</xdr:rowOff>
    </xdr:from>
    <xdr:to>
      <xdr:col>5</xdr:col>
      <xdr:colOff>542925</xdr:colOff>
      <xdr:row>59</xdr:row>
      <xdr:rowOff>180975</xdr:rowOff>
    </xdr:to>
    <xdr:grpSp>
      <xdr:nvGrpSpPr>
        <xdr:cNvPr id="1025" name="Group 1"/>
        <xdr:cNvGrpSpPr>
          <a:grpSpLocks/>
        </xdr:cNvGrpSpPr>
      </xdr:nvGrpSpPr>
      <xdr:grpSpPr bwMode="auto">
        <a:xfrm>
          <a:off x="57150" y="27984450"/>
          <a:ext cx="8001000" cy="476250"/>
          <a:chOff x="1" y="1833"/>
          <a:chExt cx="578" cy="33"/>
        </a:xfrm>
      </xdr:grpSpPr>
      <xdr:sp macro="" textlink="">
        <xdr:nvSpPr>
          <xdr:cNvPr id="4098"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1035"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4100"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А.И. Нов</a:t>
            </a:r>
          </a:p>
        </xdr:txBody>
      </xdr:sp>
      <xdr:sp macro="" textlink="">
        <xdr:nvSpPr>
          <xdr:cNvPr id="4101"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4102"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1039"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1040"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twoCellAnchor editAs="oneCell">
    <xdr:from>
      <xdr:col>0</xdr:col>
      <xdr:colOff>66675</xdr:colOff>
      <xdr:row>60</xdr:row>
      <xdr:rowOff>114300</xdr:rowOff>
    </xdr:from>
    <xdr:to>
      <xdr:col>5</xdr:col>
      <xdr:colOff>466725</xdr:colOff>
      <xdr:row>64</xdr:row>
      <xdr:rowOff>0</xdr:rowOff>
    </xdr:to>
    <xdr:grpSp>
      <xdr:nvGrpSpPr>
        <xdr:cNvPr id="1026" name="Group 9"/>
        <xdr:cNvGrpSpPr>
          <a:grpSpLocks/>
        </xdr:cNvGrpSpPr>
      </xdr:nvGrpSpPr>
      <xdr:grpSpPr bwMode="auto">
        <a:xfrm>
          <a:off x="66675" y="28584525"/>
          <a:ext cx="7915275" cy="647700"/>
          <a:chOff x="1" y="1833"/>
          <a:chExt cx="578" cy="33"/>
        </a:xfrm>
      </xdr:grpSpPr>
      <xdr:sp macro="" textlink="">
        <xdr:nvSpPr>
          <xdr:cNvPr id="4106"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Главный специалист</a:t>
            </a:r>
          </a:p>
        </xdr:txBody>
      </xdr:sp>
      <xdr:sp macro="" textlink="">
        <xdr:nvSpPr>
          <xdr:cNvPr id="1028"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4108"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Е.В. Сулеменкова</a:t>
            </a:r>
          </a:p>
        </xdr:txBody>
      </xdr:sp>
      <xdr:sp macro="" textlink="">
        <xdr:nvSpPr>
          <xdr:cNvPr id="4109" name="1381"/>
          <xdr:cNvSpPr>
            <a:spLocks noChangeArrowheads="1"/>
          </xdr:cNvSpPr>
        </xdr:nvSpPr>
        <xdr:spPr bwMode="auto">
          <a:xfrm>
            <a:off x="239" y="1850"/>
            <a:ext cx="101"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4110"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1032"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1033"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J66"/>
  <sheetViews>
    <sheetView tabSelected="1" view="pageBreakPreview" zoomScaleSheetLayoutView="75" workbookViewId="0">
      <pane xSplit="2" ySplit="20" topLeftCell="H21" activePane="bottomRight" state="frozen"/>
      <selection pane="topRight" activeCell="C1" sqref="C1"/>
      <selection pane="bottomLeft" activeCell="A21" sqref="A21"/>
      <selection pane="bottomRight" activeCell="AI21" sqref="AI21"/>
    </sheetView>
  </sheetViews>
  <sheetFormatPr defaultColWidth="8.85546875" defaultRowHeight="15"/>
  <cols>
    <col min="1" max="1" width="45.42578125" style="1" customWidth="1"/>
    <col min="2" max="2" width="9.7109375" style="1" customWidth="1"/>
    <col min="3" max="3" width="30.5703125" style="11" customWidth="1"/>
    <col min="4" max="4" width="13.28515625" style="11" customWidth="1"/>
    <col min="5" max="5" width="13.7109375" style="11" customWidth="1"/>
    <col min="6" max="6" width="31.28515625" style="11" customWidth="1"/>
    <col min="7" max="7" width="9" style="11" customWidth="1"/>
    <col min="8" max="8" width="8.140625" style="1" customWidth="1"/>
    <col min="9" max="9" width="6.140625" style="1" customWidth="1"/>
    <col min="10" max="10" width="7.7109375" style="1" customWidth="1"/>
    <col min="11" max="11" width="8.42578125" style="15" customWidth="1"/>
    <col min="12" max="12" width="8.7109375" style="1" customWidth="1"/>
    <col min="13" max="13" width="8.28515625" style="18" customWidth="1"/>
    <col min="14" max="14" width="8.42578125" style="1" hidden="1" customWidth="1"/>
    <col min="15" max="15" width="0" style="1" hidden="1" customWidth="1"/>
    <col min="16" max="16" width="8.7109375" style="1" hidden="1" customWidth="1"/>
    <col min="17" max="17" width="0" style="1" hidden="1" customWidth="1"/>
    <col min="18" max="25" width="8.85546875" style="1" hidden="1" customWidth="1"/>
    <col min="26" max="26" width="16.5703125" style="1" hidden="1" customWidth="1"/>
    <col min="27" max="28" width="8.85546875" style="1" hidden="1" customWidth="1"/>
    <col min="29" max="16384" width="8.85546875" style="1"/>
  </cols>
  <sheetData>
    <row r="1" spans="1:36" ht="12.95" customHeight="1">
      <c r="A1" s="92"/>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row>
    <row r="2" spans="1:36" ht="13.5" customHeight="1">
      <c r="A2" s="93" t="s">
        <v>11</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row>
    <row r="3" spans="1:36" ht="13.5" customHeight="1">
      <c r="A3" s="94" t="s">
        <v>157</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row>
    <row r="4" spans="1:36" ht="12"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6" ht="11.25" customHeight="1">
      <c r="A5" s="4"/>
      <c r="B5" s="4"/>
      <c r="C5" s="9"/>
      <c r="D5" s="10"/>
      <c r="E5" s="100"/>
      <c r="F5" s="101"/>
      <c r="G5" s="101"/>
      <c r="H5" s="101"/>
      <c r="I5" s="101"/>
      <c r="J5" s="101"/>
      <c r="K5" s="101"/>
      <c r="L5" s="8"/>
      <c r="M5" s="16"/>
      <c r="N5" s="8"/>
      <c r="O5" s="8"/>
      <c r="P5" s="8"/>
    </row>
    <row r="6" spans="1:36" ht="9.75" customHeight="1">
      <c r="A6" s="36"/>
      <c r="B6" s="37"/>
      <c r="C6" s="38"/>
      <c r="D6" s="38"/>
      <c r="E6" s="38"/>
      <c r="F6" s="38"/>
      <c r="G6" s="38"/>
      <c r="H6" s="39"/>
      <c r="I6" s="37"/>
      <c r="J6" s="39"/>
      <c r="K6" s="40"/>
      <c r="L6" s="39"/>
      <c r="M6" s="41"/>
      <c r="N6" s="42"/>
      <c r="O6" s="8"/>
      <c r="P6" s="5"/>
    </row>
    <row r="7" spans="1:36" ht="14.65" hidden="1" customHeight="1">
      <c r="A7" s="43" t="s">
        <v>0</v>
      </c>
      <c r="B7" s="43"/>
      <c r="C7" s="43"/>
      <c r="D7" s="43"/>
      <c r="E7" s="102" t="s">
        <v>10</v>
      </c>
      <c r="F7" s="103"/>
      <c r="G7" s="103"/>
      <c r="H7" s="103"/>
      <c r="I7" s="103"/>
      <c r="J7" s="103"/>
      <c r="K7" s="103"/>
      <c r="L7" s="103"/>
      <c r="M7" s="103"/>
      <c r="N7" s="103"/>
      <c r="O7" s="12"/>
      <c r="P7" s="13"/>
    </row>
    <row r="8" spans="1:36" ht="18" customHeight="1">
      <c r="A8" s="104" t="s">
        <v>5</v>
      </c>
      <c r="B8" s="105"/>
      <c r="C8" s="105"/>
      <c r="D8" s="105"/>
      <c r="E8" s="105"/>
      <c r="F8" s="105"/>
      <c r="G8" s="105"/>
      <c r="H8" s="105"/>
      <c r="I8" s="44"/>
      <c r="J8" s="45"/>
      <c r="K8" s="45"/>
      <c r="L8" s="45"/>
      <c r="M8" s="46"/>
      <c r="N8" s="45"/>
      <c r="O8" s="12"/>
      <c r="P8" s="14"/>
    </row>
    <row r="9" spans="1:36" ht="4.5" customHeight="1">
      <c r="A9" s="25"/>
      <c r="B9" s="26"/>
      <c r="C9" s="27"/>
      <c r="D9" s="27"/>
      <c r="E9" s="27"/>
      <c r="F9" s="27"/>
      <c r="G9" s="27"/>
      <c r="H9" s="27"/>
      <c r="I9" s="26"/>
      <c r="J9" s="27"/>
      <c r="K9" s="27"/>
      <c r="L9" s="27"/>
      <c r="M9" s="28"/>
      <c r="N9" s="27"/>
      <c r="O9" s="27"/>
      <c r="P9" s="26"/>
    </row>
    <row r="10" spans="1:36" ht="12.75" customHeight="1">
      <c r="A10" s="106" t="s">
        <v>12</v>
      </c>
      <c r="B10" s="90" t="s">
        <v>13</v>
      </c>
      <c r="C10" s="82" t="s">
        <v>14</v>
      </c>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2" t="s">
        <v>15</v>
      </c>
      <c r="AD10" s="90" t="s">
        <v>1</v>
      </c>
      <c r="AE10" s="80" t="s">
        <v>16</v>
      </c>
      <c r="AF10" s="81"/>
      <c r="AG10" s="81"/>
      <c r="AH10" s="81"/>
      <c r="AI10" s="81"/>
      <c r="AJ10" s="81"/>
    </row>
    <row r="11" spans="1:36" ht="12.75" customHeight="1">
      <c r="A11" s="107"/>
      <c r="B11" s="91"/>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91"/>
      <c r="AE11" s="80"/>
      <c r="AF11" s="81"/>
      <c r="AG11" s="81"/>
      <c r="AH11" s="81"/>
      <c r="AI11" s="81"/>
      <c r="AJ11" s="81"/>
    </row>
    <row r="12" spans="1:36" ht="12.75" customHeight="1">
      <c r="A12" s="107"/>
      <c r="B12" s="91"/>
      <c r="C12" s="82" t="s">
        <v>2</v>
      </c>
      <c r="D12" s="83"/>
      <c r="E12" s="83"/>
      <c r="F12" s="83"/>
      <c r="G12" s="83"/>
      <c r="H12" s="83"/>
      <c r="I12" s="83"/>
      <c r="J12" s="83"/>
      <c r="K12" s="83"/>
      <c r="L12" s="83"/>
      <c r="M12" s="83"/>
      <c r="N12" s="83"/>
      <c r="O12" s="83"/>
      <c r="P12" s="83"/>
      <c r="Q12" s="83"/>
      <c r="R12" s="83"/>
      <c r="S12" s="83"/>
      <c r="T12" s="83"/>
      <c r="U12" s="83"/>
      <c r="V12" s="83"/>
      <c r="W12" s="82" t="s">
        <v>17</v>
      </c>
      <c r="X12" s="83"/>
      <c r="Y12" s="83"/>
      <c r="Z12" s="83"/>
      <c r="AA12" s="83"/>
      <c r="AB12" s="83"/>
      <c r="AC12" s="83"/>
      <c r="AD12" s="91"/>
      <c r="AE12" s="80"/>
      <c r="AF12" s="81"/>
      <c r="AG12" s="81"/>
      <c r="AH12" s="81"/>
      <c r="AI12" s="81"/>
      <c r="AJ12" s="81"/>
    </row>
    <row r="13" spans="1:36" ht="36" customHeight="1">
      <c r="A13" s="107"/>
      <c r="B13" s="91"/>
      <c r="C13" s="98" t="s">
        <v>18</v>
      </c>
      <c r="D13" s="99"/>
      <c r="E13" s="99"/>
      <c r="F13" s="82" t="s">
        <v>19</v>
      </c>
      <c r="G13" s="83"/>
      <c r="H13" s="83"/>
      <c r="I13" s="83"/>
      <c r="J13" s="82" t="s">
        <v>20</v>
      </c>
      <c r="K13" s="83"/>
      <c r="L13" s="83"/>
      <c r="M13" s="84" t="s">
        <v>21</v>
      </c>
      <c r="N13" s="85"/>
      <c r="O13" s="85"/>
      <c r="P13" s="85"/>
      <c r="Q13" s="82" t="s">
        <v>22</v>
      </c>
      <c r="R13" s="83"/>
      <c r="S13" s="83"/>
      <c r="T13" s="82" t="s">
        <v>23</v>
      </c>
      <c r="U13" s="83"/>
      <c r="V13" s="83"/>
      <c r="W13" s="82" t="s">
        <v>24</v>
      </c>
      <c r="X13" s="83"/>
      <c r="Y13" s="83"/>
      <c r="Z13" s="82" t="s">
        <v>25</v>
      </c>
      <c r="AA13" s="83"/>
      <c r="AB13" s="83"/>
      <c r="AC13" s="83"/>
      <c r="AD13" s="91"/>
      <c r="AE13" s="86" t="s">
        <v>26</v>
      </c>
      <c r="AF13" s="87"/>
      <c r="AG13" s="86" t="s">
        <v>27</v>
      </c>
      <c r="AH13" s="96" t="s">
        <v>28</v>
      </c>
      <c r="AI13" s="79" t="s">
        <v>29</v>
      </c>
      <c r="AJ13" s="79"/>
    </row>
    <row r="14" spans="1:36" ht="12.75" customHeight="1">
      <c r="A14" s="107"/>
      <c r="B14" s="91"/>
      <c r="C14" s="82" t="s">
        <v>7</v>
      </c>
      <c r="D14" s="82" t="s">
        <v>8</v>
      </c>
      <c r="E14" s="82" t="s">
        <v>9</v>
      </c>
      <c r="F14" s="82" t="s">
        <v>7</v>
      </c>
      <c r="G14" s="82" t="s">
        <v>8</v>
      </c>
      <c r="H14" s="82" t="s">
        <v>9</v>
      </c>
      <c r="I14" s="82" t="s">
        <v>30</v>
      </c>
      <c r="J14" s="82" t="s">
        <v>7</v>
      </c>
      <c r="K14" s="82" t="s">
        <v>31</v>
      </c>
      <c r="L14" s="82" t="s">
        <v>9</v>
      </c>
      <c r="M14" s="82" t="s">
        <v>7</v>
      </c>
      <c r="N14" s="82" t="s">
        <v>31</v>
      </c>
      <c r="O14" s="82" t="s">
        <v>9</v>
      </c>
      <c r="P14" s="82" t="s">
        <v>30</v>
      </c>
      <c r="Q14" s="82" t="s">
        <v>7</v>
      </c>
      <c r="R14" s="82" t="s">
        <v>31</v>
      </c>
      <c r="S14" s="82" t="s">
        <v>9</v>
      </c>
      <c r="T14" s="82" t="s">
        <v>7</v>
      </c>
      <c r="U14" s="82" t="s">
        <v>31</v>
      </c>
      <c r="V14" s="82" t="s">
        <v>9</v>
      </c>
      <c r="W14" s="82" t="s">
        <v>7</v>
      </c>
      <c r="X14" s="82" t="s">
        <v>8</v>
      </c>
      <c r="Y14" s="82" t="s">
        <v>9</v>
      </c>
      <c r="Z14" s="82" t="s">
        <v>7</v>
      </c>
      <c r="AA14" s="82" t="s">
        <v>31</v>
      </c>
      <c r="AB14" s="82" t="s">
        <v>9</v>
      </c>
      <c r="AC14" s="83"/>
      <c r="AD14" s="90" t="s">
        <v>32</v>
      </c>
      <c r="AE14" s="87"/>
      <c r="AF14" s="87"/>
      <c r="AG14" s="87"/>
      <c r="AH14" s="97"/>
      <c r="AI14" s="79"/>
      <c r="AJ14" s="79"/>
    </row>
    <row r="15" spans="1:36" ht="12.75" customHeight="1">
      <c r="A15" s="107"/>
      <c r="B15" s="91"/>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91"/>
      <c r="AE15" s="86" t="s">
        <v>33</v>
      </c>
      <c r="AF15" s="86" t="s">
        <v>34</v>
      </c>
      <c r="AG15" s="87"/>
      <c r="AH15" s="87"/>
      <c r="AI15" s="76" t="s">
        <v>35</v>
      </c>
      <c r="AJ15" s="76" t="s">
        <v>158</v>
      </c>
    </row>
    <row r="16" spans="1:36" ht="12.75" customHeight="1">
      <c r="A16" s="107"/>
      <c r="B16" s="91"/>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91"/>
      <c r="AE16" s="87"/>
      <c r="AF16" s="87"/>
      <c r="AG16" s="87"/>
      <c r="AH16" s="87"/>
      <c r="AI16" s="77"/>
      <c r="AJ16" s="77"/>
    </row>
    <row r="17" spans="1:36" ht="12.75" customHeight="1">
      <c r="A17" s="107"/>
      <c r="B17" s="91"/>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91"/>
      <c r="AE17" s="87"/>
      <c r="AF17" s="87"/>
      <c r="AG17" s="87"/>
      <c r="AH17" s="87"/>
      <c r="AI17" s="77"/>
      <c r="AJ17" s="77"/>
    </row>
    <row r="18" spans="1:36" ht="12.75" customHeight="1">
      <c r="A18" s="107"/>
      <c r="B18" s="91"/>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91"/>
      <c r="AE18" s="87"/>
      <c r="AF18" s="87"/>
      <c r="AG18" s="87"/>
      <c r="AH18" s="87"/>
      <c r="AI18" s="77"/>
      <c r="AJ18" s="77"/>
    </row>
    <row r="19" spans="1:36" ht="12.75" customHeight="1">
      <c r="A19" s="107"/>
      <c r="B19" s="91"/>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91"/>
      <c r="AE19" s="87"/>
      <c r="AF19" s="87"/>
      <c r="AG19" s="87"/>
      <c r="AH19" s="87"/>
      <c r="AI19" s="77"/>
      <c r="AJ19" s="78"/>
    </row>
    <row r="20" spans="1:36" ht="12.75" customHeight="1" thickBot="1">
      <c r="A20" s="47" t="s">
        <v>36</v>
      </c>
      <c r="B20" s="48" t="s">
        <v>37</v>
      </c>
      <c r="C20" s="49">
        <v>3</v>
      </c>
      <c r="D20" s="49">
        <v>4</v>
      </c>
      <c r="E20" s="49">
        <v>5</v>
      </c>
      <c r="F20" s="49">
        <v>6</v>
      </c>
      <c r="G20" s="49">
        <v>7</v>
      </c>
      <c r="H20" s="49">
        <v>8</v>
      </c>
      <c r="I20" s="49">
        <v>9</v>
      </c>
      <c r="J20" s="49">
        <v>10</v>
      </c>
      <c r="K20" s="49">
        <v>11</v>
      </c>
      <c r="L20" s="49">
        <v>12</v>
      </c>
      <c r="M20" s="49">
        <v>13</v>
      </c>
      <c r="N20" s="49">
        <v>14</v>
      </c>
      <c r="O20" s="49">
        <v>15</v>
      </c>
      <c r="P20" s="49">
        <v>16</v>
      </c>
      <c r="Q20" s="49">
        <v>17</v>
      </c>
      <c r="R20" s="49">
        <v>18</v>
      </c>
      <c r="S20" s="49">
        <v>19</v>
      </c>
      <c r="T20" s="49">
        <v>20</v>
      </c>
      <c r="U20" s="49">
        <v>21</v>
      </c>
      <c r="V20" s="49">
        <v>22</v>
      </c>
      <c r="W20" s="49">
        <v>23</v>
      </c>
      <c r="X20" s="49">
        <v>24</v>
      </c>
      <c r="Y20" s="49">
        <v>25</v>
      </c>
      <c r="Z20" s="49">
        <v>26</v>
      </c>
      <c r="AA20" s="49">
        <v>27</v>
      </c>
      <c r="AB20" s="49">
        <v>28</v>
      </c>
      <c r="AC20" s="49">
        <v>29</v>
      </c>
      <c r="AD20" s="49">
        <v>30</v>
      </c>
      <c r="AE20" s="50">
        <v>31</v>
      </c>
      <c r="AF20" s="50">
        <v>32</v>
      </c>
      <c r="AG20" s="50">
        <v>33</v>
      </c>
      <c r="AH20" s="50">
        <v>34</v>
      </c>
      <c r="AI20" s="69">
        <v>35</v>
      </c>
      <c r="AJ20" s="73">
        <v>36</v>
      </c>
    </row>
    <row r="21" spans="1:36" s="67" customFormat="1" ht="48" customHeight="1">
      <c r="A21" s="63" t="s">
        <v>38</v>
      </c>
      <c r="B21" s="64" t="s">
        <v>39</v>
      </c>
      <c r="C21" s="65" t="s">
        <v>40</v>
      </c>
      <c r="D21" s="65" t="s">
        <v>40</v>
      </c>
      <c r="E21" s="65" t="s">
        <v>40</v>
      </c>
      <c r="F21" s="65" t="s">
        <v>40</v>
      </c>
      <c r="G21" s="65" t="s">
        <v>40</v>
      </c>
      <c r="H21" s="65" t="s">
        <v>40</v>
      </c>
      <c r="I21" s="65" t="s">
        <v>40</v>
      </c>
      <c r="J21" s="65" t="s">
        <v>40</v>
      </c>
      <c r="K21" s="65" t="s">
        <v>40</v>
      </c>
      <c r="L21" s="65" t="s">
        <v>40</v>
      </c>
      <c r="M21" s="65" t="s">
        <v>40</v>
      </c>
      <c r="N21" s="65" t="s">
        <v>40</v>
      </c>
      <c r="O21" s="65" t="s">
        <v>40</v>
      </c>
      <c r="P21" s="65" t="s">
        <v>40</v>
      </c>
      <c r="Q21" s="65" t="s">
        <v>40</v>
      </c>
      <c r="R21" s="65" t="s">
        <v>40</v>
      </c>
      <c r="S21" s="65" t="s">
        <v>40</v>
      </c>
      <c r="T21" s="65" t="s">
        <v>40</v>
      </c>
      <c r="U21" s="65" t="s">
        <v>40</v>
      </c>
      <c r="V21" s="65" t="s">
        <v>40</v>
      </c>
      <c r="W21" s="65" t="s">
        <v>40</v>
      </c>
      <c r="X21" s="65" t="s">
        <v>40</v>
      </c>
      <c r="Y21" s="65" t="s">
        <v>40</v>
      </c>
      <c r="Z21" s="65" t="s">
        <v>40</v>
      </c>
      <c r="AA21" s="65" t="s">
        <v>40</v>
      </c>
      <c r="AB21" s="65" t="s">
        <v>40</v>
      </c>
      <c r="AC21" s="65" t="s">
        <v>40</v>
      </c>
      <c r="AD21" s="65" t="s">
        <v>40</v>
      </c>
      <c r="AE21" s="66">
        <v>10020.4</v>
      </c>
      <c r="AF21" s="66">
        <v>9671.1</v>
      </c>
      <c r="AG21" s="66">
        <f>AG22+AG36+AG43+AG48</f>
        <v>12402.3</v>
      </c>
      <c r="AH21" s="66">
        <f t="shared" ref="AH21:AJ21" si="0">AH22+AH36+AH43+AH48</f>
        <v>6115.7999999999993</v>
      </c>
      <c r="AI21" s="108">
        <f t="shared" si="0"/>
        <v>3919</v>
      </c>
      <c r="AJ21" s="66">
        <f t="shared" si="0"/>
        <v>3819.1</v>
      </c>
    </row>
    <row r="22" spans="1:36" s="67" customFormat="1" ht="60" customHeight="1">
      <c r="A22" s="63" t="s">
        <v>41</v>
      </c>
      <c r="B22" s="64" t="s">
        <v>42</v>
      </c>
      <c r="C22" s="65" t="s">
        <v>40</v>
      </c>
      <c r="D22" s="65" t="s">
        <v>40</v>
      </c>
      <c r="E22" s="65" t="s">
        <v>40</v>
      </c>
      <c r="F22" s="65" t="s">
        <v>40</v>
      </c>
      <c r="G22" s="65" t="s">
        <v>40</v>
      </c>
      <c r="H22" s="65" t="s">
        <v>40</v>
      </c>
      <c r="I22" s="65" t="s">
        <v>40</v>
      </c>
      <c r="J22" s="65" t="s">
        <v>40</v>
      </c>
      <c r="K22" s="65" t="s">
        <v>40</v>
      </c>
      <c r="L22" s="65" t="s">
        <v>40</v>
      </c>
      <c r="M22" s="65" t="s">
        <v>40</v>
      </c>
      <c r="N22" s="65" t="s">
        <v>40</v>
      </c>
      <c r="O22" s="65" t="s">
        <v>40</v>
      </c>
      <c r="P22" s="65" t="s">
        <v>40</v>
      </c>
      <c r="Q22" s="65" t="s">
        <v>40</v>
      </c>
      <c r="R22" s="65" t="s">
        <v>40</v>
      </c>
      <c r="S22" s="65" t="s">
        <v>40</v>
      </c>
      <c r="T22" s="65" t="s">
        <v>40</v>
      </c>
      <c r="U22" s="65" t="s">
        <v>40</v>
      </c>
      <c r="V22" s="65" t="s">
        <v>40</v>
      </c>
      <c r="W22" s="65" t="s">
        <v>40</v>
      </c>
      <c r="X22" s="65" t="s">
        <v>40</v>
      </c>
      <c r="Y22" s="65" t="s">
        <v>40</v>
      </c>
      <c r="Z22" s="65" t="s">
        <v>40</v>
      </c>
      <c r="AA22" s="65" t="s">
        <v>40</v>
      </c>
      <c r="AB22" s="65" t="s">
        <v>40</v>
      </c>
      <c r="AC22" s="65" t="s">
        <v>40</v>
      </c>
      <c r="AD22" s="65" t="s">
        <v>40</v>
      </c>
      <c r="AE22" s="66">
        <v>4039.8</v>
      </c>
      <c r="AF22" s="66">
        <v>3998.8</v>
      </c>
      <c r="AG22" s="66">
        <f>AG23</f>
        <v>6940.1</v>
      </c>
      <c r="AH22" s="66">
        <f t="shared" ref="AH22:AJ22" si="1">AH23</f>
        <v>2075.6</v>
      </c>
      <c r="AI22" s="66">
        <f t="shared" si="1"/>
        <v>2115.6</v>
      </c>
      <c r="AJ22" s="66">
        <f t="shared" si="1"/>
        <v>2115.6</v>
      </c>
    </row>
    <row r="23" spans="1:36" s="67" customFormat="1" ht="48" customHeight="1">
      <c r="A23" s="63" t="s">
        <v>43</v>
      </c>
      <c r="B23" s="64" t="s">
        <v>44</v>
      </c>
      <c r="C23" s="65" t="s">
        <v>40</v>
      </c>
      <c r="D23" s="65" t="s">
        <v>40</v>
      </c>
      <c r="E23" s="65" t="s">
        <v>40</v>
      </c>
      <c r="F23" s="65" t="s">
        <v>40</v>
      </c>
      <c r="G23" s="65" t="s">
        <v>40</v>
      </c>
      <c r="H23" s="65" t="s">
        <v>40</v>
      </c>
      <c r="I23" s="65" t="s">
        <v>40</v>
      </c>
      <c r="J23" s="65" t="s">
        <v>40</v>
      </c>
      <c r="K23" s="65" t="s">
        <v>40</v>
      </c>
      <c r="L23" s="65" t="s">
        <v>40</v>
      </c>
      <c r="M23" s="65" t="s">
        <v>40</v>
      </c>
      <c r="N23" s="65" t="s">
        <v>40</v>
      </c>
      <c r="O23" s="65" t="s">
        <v>40</v>
      </c>
      <c r="P23" s="65" t="s">
        <v>40</v>
      </c>
      <c r="Q23" s="65" t="s">
        <v>40</v>
      </c>
      <c r="R23" s="65" t="s">
        <v>40</v>
      </c>
      <c r="S23" s="65" t="s">
        <v>40</v>
      </c>
      <c r="T23" s="65" t="s">
        <v>40</v>
      </c>
      <c r="U23" s="65" t="s">
        <v>40</v>
      </c>
      <c r="V23" s="65" t="s">
        <v>40</v>
      </c>
      <c r="W23" s="65" t="s">
        <v>40</v>
      </c>
      <c r="X23" s="65" t="s">
        <v>40</v>
      </c>
      <c r="Y23" s="65" t="s">
        <v>40</v>
      </c>
      <c r="Z23" s="65" t="s">
        <v>40</v>
      </c>
      <c r="AA23" s="65" t="s">
        <v>40</v>
      </c>
      <c r="AB23" s="65" t="s">
        <v>40</v>
      </c>
      <c r="AC23" s="65" t="s">
        <v>40</v>
      </c>
      <c r="AD23" s="65" t="s">
        <v>40</v>
      </c>
      <c r="AE23" s="66">
        <v>3494.7</v>
      </c>
      <c r="AF23" s="66">
        <v>3463.7</v>
      </c>
      <c r="AG23" s="66">
        <f>AG24+AG25+AG26+AG28+AG30+AG31+AG33</f>
        <v>6940.1</v>
      </c>
      <c r="AH23" s="66">
        <f t="shared" ref="AH23:AJ23" si="2">AH24+AH25+AH26+AH28+AH30+AH31+AH33</f>
        <v>2075.6</v>
      </c>
      <c r="AI23" s="66">
        <f t="shared" si="2"/>
        <v>2115.6</v>
      </c>
      <c r="AJ23" s="66">
        <f t="shared" si="2"/>
        <v>2115.6</v>
      </c>
    </row>
    <row r="24" spans="1:36" ht="60" customHeight="1">
      <c r="A24" s="51" t="s">
        <v>45</v>
      </c>
      <c r="B24" s="52" t="s">
        <v>46</v>
      </c>
      <c r="C24" s="53"/>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t="s">
        <v>36</v>
      </c>
      <c r="AD24" s="55" t="s">
        <v>47</v>
      </c>
      <c r="AE24" s="56">
        <v>0</v>
      </c>
      <c r="AF24" s="56">
        <v>0</v>
      </c>
      <c r="AG24" s="56">
        <v>1</v>
      </c>
      <c r="AH24" s="56">
        <v>1</v>
      </c>
      <c r="AI24" s="71">
        <v>1</v>
      </c>
      <c r="AJ24" s="74">
        <v>1</v>
      </c>
    </row>
    <row r="25" spans="1:36" ht="38.25" customHeight="1">
      <c r="A25" s="51" t="s">
        <v>48</v>
      </c>
      <c r="B25" s="52" t="s">
        <v>49</v>
      </c>
      <c r="C25" s="53"/>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t="s">
        <v>36</v>
      </c>
      <c r="AD25" s="55" t="s">
        <v>50</v>
      </c>
      <c r="AE25" s="56">
        <v>81.900000000000006</v>
      </c>
      <c r="AF25" s="56">
        <v>81.900000000000006</v>
      </c>
      <c r="AG25" s="56">
        <v>13.7</v>
      </c>
      <c r="AH25" s="56">
        <v>13.7</v>
      </c>
      <c r="AI25" s="71">
        <v>13.7</v>
      </c>
      <c r="AJ25" s="74">
        <v>13.7</v>
      </c>
    </row>
    <row r="26" spans="1:36" ht="54.75" customHeight="1">
      <c r="A26" s="51" t="s">
        <v>51</v>
      </c>
      <c r="B26" s="52" t="s">
        <v>52</v>
      </c>
      <c r="C26" s="53" t="s">
        <v>53</v>
      </c>
      <c r="D26" s="54" t="s">
        <v>54</v>
      </c>
      <c r="E26" s="54" t="s">
        <v>55</v>
      </c>
      <c r="F26" s="54"/>
      <c r="G26" s="54"/>
      <c r="H26" s="54"/>
      <c r="I26" s="54"/>
      <c r="J26" s="54"/>
      <c r="K26" s="54"/>
      <c r="L26" s="54"/>
      <c r="M26" s="54"/>
      <c r="N26" s="54"/>
      <c r="O26" s="54"/>
      <c r="P26" s="54"/>
      <c r="Q26" s="54"/>
      <c r="R26" s="54"/>
      <c r="S26" s="54"/>
      <c r="T26" s="54"/>
      <c r="U26" s="54"/>
      <c r="V26" s="54"/>
      <c r="W26" s="54"/>
      <c r="X26" s="54"/>
      <c r="Y26" s="54"/>
      <c r="Z26" s="54" t="s">
        <v>56</v>
      </c>
      <c r="AA26" s="54" t="s">
        <v>54</v>
      </c>
      <c r="AB26" s="54" t="s">
        <v>57</v>
      </c>
      <c r="AC26" s="54" t="s">
        <v>58</v>
      </c>
      <c r="AD26" s="55" t="s">
        <v>59</v>
      </c>
      <c r="AE26" s="56">
        <v>2995.5</v>
      </c>
      <c r="AF26" s="56">
        <v>2992.9</v>
      </c>
      <c r="AG26" s="56">
        <f>2309.1+10</f>
        <v>2319.1</v>
      </c>
      <c r="AH26" s="56">
        <v>1645.1</v>
      </c>
      <c r="AI26" s="71">
        <v>1645.1</v>
      </c>
      <c r="AJ26" s="74">
        <v>1645.1</v>
      </c>
    </row>
    <row r="27" spans="1:36" ht="33" customHeight="1">
      <c r="A27" s="57"/>
      <c r="B27" s="58"/>
      <c r="C27" s="59"/>
      <c r="D27" s="60"/>
      <c r="E27" s="60"/>
      <c r="F27" s="60" t="s">
        <v>60</v>
      </c>
      <c r="G27" s="60" t="s">
        <v>54</v>
      </c>
      <c r="H27" s="60" t="s">
        <v>61</v>
      </c>
      <c r="I27" s="60" t="s">
        <v>62</v>
      </c>
      <c r="J27" s="60"/>
      <c r="K27" s="60"/>
      <c r="L27" s="60"/>
      <c r="M27" s="60"/>
      <c r="N27" s="60"/>
      <c r="O27" s="60"/>
      <c r="P27" s="60"/>
      <c r="Q27" s="60"/>
      <c r="R27" s="60"/>
      <c r="S27" s="60"/>
      <c r="T27" s="60"/>
      <c r="U27" s="60"/>
      <c r="V27" s="60"/>
      <c r="W27" s="60"/>
      <c r="X27" s="60"/>
      <c r="Y27" s="60"/>
      <c r="Z27" s="60"/>
      <c r="AA27" s="60"/>
      <c r="AB27" s="60"/>
      <c r="AC27" s="61"/>
      <c r="AD27" s="60"/>
      <c r="AE27" s="62"/>
      <c r="AF27" s="62"/>
      <c r="AG27" s="62"/>
      <c r="AH27" s="62"/>
      <c r="AI27" s="72"/>
      <c r="AJ27" s="74"/>
    </row>
    <row r="28" spans="1:36" ht="150" customHeight="1">
      <c r="A28" s="51" t="s">
        <v>63</v>
      </c>
      <c r="B28" s="52" t="s">
        <v>64</v>
      </c>
      <c r="C28" s="53"/>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t="s">
        <v>4</v>
      </c>
      <c r="AD28" s="55" t="s">
        <v>65</v>
      </c>
      <c r="AE28" s="56">
        <v>417.3</v>
      </c>
      <c r="AF28" s="56">
        <v>388.9</v>
      </c>
      <c r="AG28" s="56">
        <v>280.8</v>
      </c>
      <c r="AH28" s="56">
        <v>0</v>
      </c>
      <c r="AI28" s="71">
        <v>0</v>
      </c>
      <c r="AJ28" s="74"/>
    </row>
    <row r="29" spans="1:36" s="67" customFormat="1" ht="96" customHeight="1">
      <c r="A29" s="63" t="s">
        <v>66</v>
      </c>
      <c r="B29" s="64" t="s">
        <v>67</v>
      </c>
      <c r="C29" s="65" t="s">
        <v>40</v>
      </c>
      <c r="D29" s="65" t="s">
        <v>40</v>
      </c>
      <c r="E29" s="65" t="s">
        <v>40</v>
      </c>
      <c r="F29" s="65" t="s">
        <v>40</v>
      </c>
      <c r="G29" s="65" t="s">
        <v>40</v>
      </c>
      <c r="H29" s="65" t="s">
        <v>40</v>
      </c>
      <c r="I29" s="65" t="s">
        <v>40</v>
      </c>
      <c r="J29" s="65" t="s">
        <v>40</v>
      </c>
      <c r="K29" s="65" t="s">
        <v>40</v>
      </c>
      <c r="L29" s="65" t="s">
        <v>40</v>
      </c>
      <c r="M29" s="65" t="s">
        <v>40</v>
      </c>
      <c r="N29" s="65" t="s">
        <v>40</v>
      </c>
      <c r="O29" s="65" t="s">
        <v>40</v>
      </c>
      <c r="P29" s="65" t="s">
        <v>40</v>
      </c>
      <c r="Q29" s="65" t="s">
        <v>40</v>
      </c>
      <c r="R29" s="65" t="s">
        <v>40</v>
      </c>
      <c r="S29" s="65" t="s">
        <v>40</v>
      </c>
      <c r="T29" s="65" t="s">
        <v>40</v>
      </c>
      <c r="U29" s="65" t="s">
        <v>40</v>
      </c>
      <c r="V29" s="65" t="s">
        <v>40</v>
      </c>
      <c r="W29" s="65" t="s">
        <v>40</v>
      </c>
      <c r="X29" s="65" t="s">
        <v>40</v>
      </c>
      <c r="Y29" s="65" t="s">
        <v>40</v>
      </c>
      <c r="Z29" s="65" t="s">
        <v>40</v>
      </c>
      <c r="AA29" s="65" t="s">
        <v>40</v>
      </c>
      <c r="AB29" s="65" t="s">
        <v>40</v>
      </c>
      <c r="AC29" s="65" t="s">
        <v>40</v>
      </c>
      <c r="AD29" s="65" t="s">
        <v>40</v>
      </c>
      <c r="AE29" s="66">
        <v>545.1</v>
      </c>
      <c r="AF29" s="66">
        <v>535.1</v>
      </c>
      <c r="AG29" s="66">
        <f>AG30+AG31+AG33+AG34+AG35</f>
        <v>4325.5</v>
      </c>
      <c r="AH29" s="66">
        <f t="shared" ref="AH29:AJ29" si="3">AH30+AH31+AH33+AH34+AH35</f>
        <v>415.8</v>
      </c>
      <c r="AI29" s="66">
        <f t="shared" si="3"/>
        <v>455.8</v>
      </c>
      <c r="AJ29" s="66">
        <f t="shared" si="3"/>
        <v>455.8</v>
      </c>
    </row>
    <row r="30" spans="1:36" ht="48" customHeight="1">
      <c r="A30" s="51" t="s">
        <v>68</v>
      </c>
      <c r="B30" s="52" t="s">
        <v>69</v>
      </c>
      <c r="C30" s="53"/>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t="s">
        <v>70</v>
      </c>
      <c r="AD30" s="55" t="s">
        <v>71</v>
      </c>
      <c r="AE30" s="56">
        <v>19.5</v>
      </c>
      <c r="AF30" s="56">
        <v>19.5</v>
      </c>
      <c r="AG30" s="56">
        <v>3926</v>
      </c>
      <c r="AH30" s="56">
        <v>85.8</v>
      </c>
      <c r="AI30" s="71">
        <v>85.8</v>
      </c>
      <c r="AJ30" s="74">
        <v>85.8</v>
      </c>
    </row>
    <row r="31" spans="1:36" ht="110.25" customHeight="1">
      <c r="A31" s="51" t="s">
        <v>72</v>
      </c>
      <c r="B31" s="52" t="s">
        <v>73</v>
      </c>
      <c r="C31" s="53" t="s">
        <v>74</v>
      </c>
      <c r="D31" s="54" t="s">
        <v>54</v>
      </c>
      <c r="E31" s="54" t="s">
        <v>75</v>
      </c>
      <c r="F31" s="54"/>
      <c r="G31" s="54"/>
      <c r="H31" s="54"/>
      <c r="I31" s="54"/>
      <c r="J31" s="54"/>
      <c r="K31" s="54"/>
      <c r="L31" s="54"/>
      <c r="M31" s="54"/>
      <c r="N31" s="54"/>
      <c r="O31" s="54"/>
      <c r="P31" s="54"/>
      <c r="Q31" s="54"/>
      <c r="R31" s="54"/>
      <c r="S31" s="54"/>
      <c r="T31" s="54"/>
      <c r="U31" s="54"/>
      <c r="V31" s="54"/>
      <c r="W31" s="54" t="s">
        <v>76</v>
      </c>
      <c r="X31" s="54" t="s">
        <v>54</v>
      </c>
      <c r="Y31" s="54" t="s">
        <v>77</v>
      </c>
      <c r="Z31" s="54" t="s">
        <v>78</v>
      </c>
      <c r="AA31" s="54" t="s">
        <v>54</v>
      </c>
      <c r="AB31" s="54" t="s">
        <v>79</v>
      </c>
      <c r="AC31" s="54" t="s">
        <v>80</v>
      </c>
      <c r="AD31" s="55" t="s">
        <v>81</v>
      </c>
      <c r="AE31" s="56">
        <v>435.6</v>
      </c>
      <c r="AF31" s="56">
        <v>435.6</v>
      </c>
      <c r="AG31" s="56">
        <v>389.5</v>
      </c>
      <c r="AH31" s="56">
        <v>320</v>
      </c>
      <c r="AI31" s="71">
        <v>360</v>
      </c>
      <c r="AJ31" s="74">
        <v>360</v>
      </c>
    </row>
    <row r="32" spans="1:36" ht="21.75" customHeight="1">
      <c r="A32" s="57"/>
      <c r="B32" s="58"/>
      <c r="C32" s="59" t="s">
        <v>82</v>
      </c>
      <c r="D32" s="60" t="s">
        <v>54</v>
      </c>
      <c r="E32" s="60" t="s">
        <v>83</v>
      </c>
      <c r="F32" s="60"/>
      <c r="G32" s="60"/>
      <c r="H32" s="60"/>
      <c r="I32" s="60"/>
      <c r="J32" s="60"/>
      <c r="K32" s="60"/>
      <c r="L32" s="60"/>
      <c r="M32" s="60"/>
      <c r="N32" s="60"/>
      <c r="O32" s="60"/>
      <c r="P32" s="60"/>
      <c r="Q32" s="60"/>
      <c r="R32" s="60"/>
      <c r="S32" s="60"/>
      <c r="T32" s="60"/>
      <c r="U32" s="60"/>
      <c r="V32" s="60"/>
      <c r="W32" s="60"/>
      <c r="X32" s="60"/>
      <c r="Y32" s="60"/>
      <c r="Z32" s="60"/>
      <c r="AA32" s="60"/>
      <c r="AB32" s="60"/>
      <c r="AC32" s="61"/>
      <c r="AD32" s="60"/>
      <c r="AE32" s="62"/>
      <c r="AF32" s="62"/>
      <c r="AG32" s="62"/>
      <c r="AH32" s="62"/>
      <c r="AI32" s="72"/>
      <c r="AJ32" s="74"/>
    </row>
    <row r="33" spans="1:36" ht="79.5" customHeight="1">
      <c r="A33" s="51" t="s">
        <v>84</v>
      </c>
      <c r="B33" s="52" t="s">
        <v>85</v>
      </c>
      <c r="C33" s="53" t="s">
        <v>86</v>
      </c>
      <c r="D33" s="54" t="s">
        <v>54</v>
      </c>
      <c r="E33" s="54" t="s">
        <v>87</v>
      </c>
      <c r="F33" s="54"/>
      <c r="G33" s="54"/>
      <c r="H33" s="54"/>
      <c r="I33" s="54"/>
      <c r="J33" s="54"/>
      <c r="K33" s="54"/>
      <c r="L33" s="54"/>
      <c r="M33" s="54"/>
      <c r="N33" s="54"/>
      <c r="O33" s="54"/>
      <c r="P33" s="54"/>
      <c r="Q33" s="54"/>
      <c r="R33" s="54"/>
      <c r="S33" s="54"/>
      <c r="T33" s="54"/>
      <c r="U33" s="54"/>
      <c r="V33" s="54"/>
      <c r="W33" s="54"/>
      <c r="X33" s="54"/>
      <c r="Y33" s="54"/>
      <c r="Z33" s="54" t="s">
        <v>88</v>
      </c>
      <c r="AA33" s="54" t="s">
        <v>54</v>
      </c>
      <c r="AB33" s="54" t="s">
        <v>89</v>
      </c>
      <c r="AC33" s="54" t="s">
        <v>4</v>
      </c>
      <c r="AD33" s="55" t="s">
        <v>90</v>
      </c>
      <c r="AE33" s="56">
        <v>10</v>
      </c>
      <c r="AF33" s="56">
        <v>0</v>
      </c>
      <c r="AG33" s="56">
        <v>10</v>
      </c>
      <c r="AH33" s="56">
        <v>10</v>
      </c>
      <c r="AI33" s="71">
        <v>10</v>
      </c>
      <c r="AJ33" s="74">
        <v>10</v>
      </c>
    </row>
    <row r="34" spans="1:36" ht="59.25" customHeight="1">
      <c r="A34" s="51" t="s">
        <v>91</v>
      </c>
      <c r="B34" s="52" t="s">
        <v>92</v>
      </c>
      <c r="C34" s="53" t="s">
        <v>93</v>
      </c>
      <c r="D34" s="54" t="s">
        <v>54</v>
      </c>
      <c r="E34" s="54" t="s">
        <v>94</v>
      </c>
      <c r="F34" s="54"/>
      <c r="G34" s="54"/>
      <c r="H34" s="54"/>
      <c r="I34" s="54"/>
      <c r="J34" s="54"/>
      <c r="K34" s="54"/>
      <c r="L34" s="54"/>
      <c r="M34" s="54"/>
      <c r="N34" s="54"/>
      <c r="O34" s="54"/>
      <c r="P34" s="54"/>
      <c r="Q34" s="54"/>
      <c r="R34" s="54"/>
      <c r="S34" s="54"/>
      <c r="T34" s="54"/>
      <c r="U34" s="54"/>
      <c r="V34" s="54"/>
      <c r="W34" s="54" t="s">
        <v>95</v>
      </c>
      <c r="X34" s="54" t="s">
        <v>54</v>
      </c>
      <c r="Y34" s="54" t="s">
        <v>96</v>
      </c>
      <c r="Z34" s="54"/>
      <c r="AA34" s="54"/>
      <c r="AB34" s="54"/>
      <c r="AC34" s="54" t="s">
        <v>97</v>
      </c>
      <c r="AD34" s="55" t="s">
        <v>98</v>
      </c>
      <c r="AE34" s="56">
        <v>50</v>
      </c>
      <c r="AF34" s="56">
        <v>50</v>
      </c>
      <c r="AG34" s="56">
        <v>0</v>
      </c>
      <c r="AH34" s="56">
        <v>0</v>
      </c>
      <c r="AI34" s="71">
        <v>0</v>
      </c>
      <c r="AJ34" s="74">
        <v>0</v>
      </c>
    </row>
    <row r="35" spans="1:36" ht="38.25" customHeight="1">
      <c r="A35" s="51" t="s">
        <v>99</v>
      </c>
      <c r="B35" s="52" t="s">
        <v>100</v>
      </c>
      <c r="C35" s="53"/>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t="s">
        <v>4</v>
      </c>
      <c r="AD35" s="55" t="s">
        <v>65</v>
      </c>
      <c r="AE35" s="56">
        <v>30</v>
      </c>
      <c r="AF35" s="56">
        <v>30</v>
      </c>
      <c r="AG35" s="56">
        <v>0</v>
      </c>
      <c r="AH35" s="56">
        <v>0</v>
      </c>
      <c r="AI35" s="71">
        <v>0</v>
      </c>
      <c r="AJ35" s="74">
        <v>0</v>
      </c>
    </row>
    <row r="36" spans="1:36" s="67" customFormat="1" ht="73.5" customHeight="1">
      <c r="A36" s="63" t="s">
        <v>101</v>
      </c>
      <c r="B36" s="64" t="s">
        <v>102</v>
      </c>
      <c r="C36" s="65" t="s">
        <v>40</v>
      </c>
      <c r="D36" s="65" t="s">
        <v>40</v>
      </c>
      <c r="E36" s="65" t="s">
        <v>40</v>
      </c>
      <c r="F36" s="65" t="s">
        <v>40</v>
      </c>
      <c r="G36" s="65" t="s">
        <v>40</v>
      </c>
      <c r="H36" s="65" t="s">
        <v>40</v>
      </c>
      <c r="I36" s="65" t="s">
        <v>40</v>
      </c>
      <c r="J36" s="65" t="s">
        <v>40</v>
      </c>
      <c r="K36" s="65" t="s">
        <v>40</v>
      </c>
      <c r="L36" s="65" t="s">
        <v>40</v>
      </c>
      <c r="M36" s="65" t="s">
        <v>40</v>
      </c>
      <c r="N36" s="65" t="s">
        <v>40</v>
      </c>
      <c r="O36" s="65" t="s">
        <v>40</v>
      </c>
      <c r="P36" s="65" t="s">
        <v>40</v>
      </c>
      <c r="Q36" s="65" t="s">
        <v>40</v>
      </c>
      <c r="R36" s="65" t="s">
        <v>40</v>
      </c>
      <c r="S36" s="65" t="s">
        <v>40</v>
      </c>
      <c r="T36" s="65" t="s">
        <v>40</v>
      </c>
      <c r="U36" s="65" t="s">
        <v>40</v>
      </c>
      <c r="V36" s="65" t="s">
        <v>40</v>
      </c>
      <c r="W36" s="65" t="s">
        <v>40</v>
      </c>
      <c r="X36" s="65" t="s">
        <v>40</v>
      </c>
      <c r="Y36" s="65" t="s">
        <v>40</v>
      </c>
      <c r="Z36" s="65" t="s">
        <v>40</v>
      </c>
      <c r="AA36" s="65" t="s">
        <v>40</v>
      </c>
      <c r="AB36" s="65" t="s">
        <v>40</v>
      </c>
      <c r="AC36" s="65" t="s">
        <v>40</v>
      </c>
      <c r="AD36" s="65" t="s">
        <v>40</v>
      </c>
      <c r="AE36" s="66">
        <v>4950.5</v>
      </c>
      <c r="AF36" s="66">
        <v>4751.8</v>
      </c>
      <c r="AG36" s="66">
        <f>AG37+AG42</f>
        <v>4429.8999999999996</v>
      </c>
      <c r="AH36" s="66">
        <f t="shared" ref="AH36:AJ36" si="4">AH37+AH42</f>
        <v>3002.6</v>
      </c>
      <c r="AI36" s="70">
        <f t="shared" si="4"/>
        <v>1625.7</v>
      </c>
      <c r="AJ36" s="70">
        <f t="shared" si="4"/>
        <v>1522.1</v>
      </c>
    </row>
    <row r="37" spans="1:36" ht="132" customHeight="1">
      <c r="A37" s="51" t="s">
        <v>103</v>
      </c>
      <c r="B37" s="52" t="s">
        <v>104</v>
      </c>
      <c r="C37" s="53" t="s">
        <v>105</v>
      </c>
      <c r="D37" s="54" t="s">
        <v>54</v>
      </c>
      <c r="E37" s="54" t="s">
        <v>106</v>
      </c>
      <c r="F37" s="54"/>
      <c r="G37" s="54"/>
      <c r="H37" s="54"/>
      <c r="I37" s="54"/>
      <c r="J37" s="54"/>
      <c r="K37" s="54"/>
      <c r="L37" s="54"/>
      <c r="M37" s="54"/>
      <c r="N37" s="54"/>
      <c r="O37" s="54"/>
      <c r="P37" s="54"/>
      <c r="Q37" s="54"/>
      <c r="R37" s="54"/>
      <c r="S37" s="54"/>
      <c r="T37" s="54"/>
      <c r="U37" s="54"/>
      <c r="V37" s="54"/>
      <c r="W37" s="54" t="s">
        <v>107</v>
      </c>
      <c r="X37" s="54" t="s">
        <v>54</v>
      </c>
      <c r="Y37" s="54" t="s">
        <v>108</v>
      </c>
      <c r="Z37" s="54" t="s">
        <v>56</v>
      </c>
      <c r="AA37" s="54" t="s">
        <v>54</v>
      </c>
      <c r="AB37" s="54" t="s">
        <v>57</v>
      </c>
      <c r="AC37" s="54" t="s">
        <v>36</v>
      </c>
      <c r="AD37" s="55" t="s">
        <v>109</v>
      </c>
      <c r="AE37" s="56">
        <v>4932.1000000000004</v>
      </c>
      <c r="AF37" s="56">
        <v>4733.3999999999996</v>
      </c>
      <c r="AG37" s="56">
        <f>4414.9+15</f>
        <v>4429.8999999999996</v>
      </c>
      <c r="AH37" s="56">
        <v>2982.6</v>
      </c>
      <c r="AI37" s="71">
        <v>1605.7</v>
      </c>
      <c r="AJ37" s="74">
        <v>1522.1</v>
      </c>
    </row>
    <row r="38" spans="1:36" ht="135" hidden="1" customHeight="1">
      <c r="A38" s="57"/>
      <c r="B38" s="58"/>
      <c r="C38" s="59" t="s">
        <v>110</v>
      </c>
      <c r="D38" s="60" t="s">
        <v>54</v>
      </c>
      <c r="E38" s="60" t="s">
        <v>111</v>
      </c>
      <c r="F38" s="60"/>
      <c r="G38" s="60"/>
      <c r="H38" s="60"/>
      <c r="I38" s="60"/>
      <c r="J38" s="60"/>
      <c r="K38" s="60"/>
      <c r="L38" s="60"/>
      <c r="M38" s="60"/>
      <c r="N38" s="60"/>
      <c r="O38" s="60"/>
      <c r="P38" s="60"/>
      <c r="Q38" s="60"/>
      <c r="R38" s="60"/>
      <c r="S38" s="60"/>
      <c r="T38" s="60"/>
      <c r="U38" s="60"/>
      <c r="V38" s="60"/>
      <c r="W38" s="60"/>
      <c r="X38" s="60"/>
      <c r="Y38" s="60"/>
      <c r="Z38" s="60"/>
      <c r="AA38" s="60"/>
      <c r="AB38" s="60"/>
      <c r="AC38" s="61"/>
      <c r="AD38" s="60"/>
      <c r="AE38" s="62"/>
      <c r="AF38" s="62"/>
      <c r="AG38" s="62"/>
      <c r="AH38" s="62"/>
      <c r="AI38" s="72"/>
      <c r="AJ38" s="74"/>
    </row>
    <row r="39" spans="1:36" ht="48.75" hidden="1" customHeight="1">
      <c r="A39" s="57"/>
      <c r="B39" s="58"/>
      <c r="C39" s="68" t="s">
        <v>156</v>
      </c>
      <c r="D39" s="60" t="s">
        <v>54</v>
      </c>
      <c r="E39" s="60" t="s">
        <v>112</v>
      </c>
      <c r="F39" s="60"/>
      <c r="G39" s="60"/>
      <c r="H39" s="60"/>
      <c r="I39" s="60"/>
      <c r="J39" s="60"/>
      <c r="K39" s="60"/>
      <c r="L39" s="60"/>
      <c r="M39" s="60"/>
      <c r="N39" s="60"/>
      <c r="O39" s="60"/>
      <c r="P39" s="60"/>
      <c r="Q39" s="60"/>
      <c r="R39" s="60"/>
      <c r="S39" s="60"/>
      <c r="T39" s="60"/>
      <c r="U39" s="60"/>
      <c r="V39" s="60"/>
      <c r="W39" s="60"/>
      <c r="X39" s="60"/>
      <c r="Y39" s="60"/>
      <c r="Z39" s="60"/>
      <c r="AA39" s="60"/>
      <c r="AB39" s="60"/>
      <c r="AC39" s="61"/>
      <c r="AD39" s="60"/>
      <c r="AE39" s="62"/>
      <c r="AF39" s="62"/>
      <c r="AG39" s="62"/>
      <c r="AH39" s="62"/>
      <c r="AI39" s="72"/>
      <c r="AJ39" s="74"/>
    </row>
    <row r="40" spans="1:36" ht="55.5" hidden="1" customHeight="1">
      <c r="A40" s="57"/>
      <c r="B40" s="58"/>
      <c r="C40" s="59" t="s">
        <v>113</v>
      </c>
      <c r="D40" s="60" t="s">
        <v>54</v>
      </c>
      <c r="E40" s="60" t="s">
        <v>114</v>
      </c>
      <c r="F40" s="60"/>
      <c r="G40" s="60"/>
      <c r="H40" s="60"/>
      <c r="I40" s="60"/>
      <c r="J40" s="60"/>
      <c r="K40" s="60"/>
      <c r="L40" s="60"/>
      <c r="M40" s="60"/>
      <c r="N40" s="60"/>
      <c r="O40" s="60"/>
      <c r="P40" s="60"/>
      <c r="Q40" s="60"/>
      <c r="R40" s="60"/>
      <c r="S40" s="60"/>
      <c r="T40" s="60"/>
      <c r="U40" s="60"/>
      <c r="V40" s="60"/>
      <c r="W40" s="60"/>
      <c r="X40" s="60"/>
      <c r="Y40" s="60"/>
      <c r="Z40" s="60"/>
      <c r="AA40" s="60"/>
      <c r="AB40" s="60"/>
      <c r="AC40" s="61"/>
      <c r="AD40" s="60"/>
      <c r="AE40" s="62"/>
      <c r="AF40" s="62"/>
      <c r="AG40" s="62"/>
      <c r="AH40" s="62"/>
      <c r="AI40" s="72"/>
      <c r="AJ40" s="74"/>
    </row>
    <row r="41" spans="1:36" ht="51" hidden="1" customHeight="1">
      <c r="A41" s="57"/>
      <c r="B41" s="58"/>
      <c r="C41" s="59" t="s">
        <v>115</v>
      </c>
      <c r="D41" s="60" t="s">
        <v>54</v>
      </c>
      <c r="E41" s="60" t="s">
        <v>116</v>
      </c>
      <c r="F41" s="60"/>
      <c r="G41" s="60"/>
      <c r="H41" s="60"/>
      <c r="I41" s="60"/>
      <c r="J41" s="60"/>
      <c r="K41" s="60"/>
      <c r="L41" s="60"/>
      <c r="M41" s="60"/>
      <c r="N41" s="60"/>
      <c r="O41" s="60"/>
      <c r="P41" s="60"/>
      <c r="Q41" s="60"/>
      <c r="R41" s="60"/>
      <c r="S41" s="60"/>
      <c r="T41" s="60"/>
      <c r="U41" s="60"/>
      <c r="V41" s="60"/>
      <c r="W41" s="60"/>
      <c r="X41" s="60"/>
      <c r="Y41" s="60"/>
      <c r="Z41" s="60"/>
      <c r="AA41" s="60"/>
      <c r="AB41" s="60"/>
      <c r="AC41" s="61"/>
      <c r="AD41" s="60"/>
      <c r="AE41" s="62"/>
      <c r="AF41" s="62"/>
      <c r="AG41" s="62"/>
      <c r="AH41" s="62"/>
      <c r="AI41" s="72"/>
      <c r="AJ41" s="74"/>
    </row>
    <row r="42" spans="1:36" ht="132" customHeight="1">
      <c r="A42" s="51" t="s">
        <v>117</v>
      </c>
      <c r="B42" s="52" t="s">
        <v>118</v>
      </c>
      <c r="C42" s="53"/>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t="s">
        <v>36</v>
      </c>
      <c r="AD42" s="55" t="s">
        <v>119</v>
      </c>
      <c r="AE42" s="56">
        <v>18.399999999999999</v>
      </c>
      <c r="AF42" s="56">
        <v>18.399999999999999</v>
      </c>
      <c r="AG42" s="56">
        <v>0</v>
      </c>
      <c r="AH42" s="56">
        <v>20</v>
      </c>
      <c r="AI42" s="71">
        <v>20</v>
      </c>
      <c r="AJ42" s="74">
        <v>0</v>
      </c>
    </row>
    <row r="43" spans="1:36" s="67" customFormat="1" ht="46.5" customHeight="1">
      <c r="A43" s="63" t="s">
        <v>120</v>
      </c>
      <c r="B43" s="64" t="s">
        <v>121</v>
      </c>
      <c r="C43" s="65" t="s">
        <v>40</v>
      </c>
      <c r="D43" s="65" t="s">
        <v>40</v>
      </c>
      <c r="E43" s="65" t="s">
        <v>40</v>
      </c>
      <c r="F43" s="65" t="s">
        <v>40</v>
      </c>
      <c r="G43" s="65" t="s">
        <v>40</v>
      </c>
      <c r="H43" s="65" t="s">
        <v>40</v>
      </c>
      <c r="I43" s="65" t="s">
        <v>40</v>
      </c>
      <c r="J43" s="65" t="s">
        <v>40</v>
      </c>
      <c r="K43" s="65" t="s">
        <v>40</v>
      </c>
      <c r="L43" s="65" t="s">
        <v>40</v>
      </c>
      <c r="M43" s="65" t="s">
        <v>40</v>
      </c>
      <c r="N43" s="65" t="s">
        <v>40</v>
      </c>
      <c r="O43" s="65" t="s">
        <v>40</v>
      </c>
      <c r="P43" s="65" t="s">
        <v>40</v>
      </c>
      <c r="Q43" s="65" t="s">
        <v>40</v>
      </c>
      <c r="R43" s="65" t="s">
        <v>40</v>
      </c>
      <c r="S43" s="65" t="s">
        <v>40</v>
      </c>
      <c r="T43" s="65" t="s">
        <v>40</v>
      </c>
      <c r="U43" s="65" t="s">
        <v>40</v>
      </c>
      <c r="V43" s="65" t="s">
        <v>40</v>
      </c>
      <c r="W43" s="65" t="s">
        <v>40</v>
      </c>
      <c r="X43" s="65" t="s">
        <v>40</v>
      </c>
      <c r="Y43" s="65" t="s">
        <v>40</v>
      </c>
      <c r="Z43" s="65" t="s">
        <v>40</v>
      </c>
      <c r="AA43" s="65" t="s">
        <v>40</v>
      </c>
      <c r="AB43" s="65" t="s">
        <v>40</v>
      </c>
      <c r="AC43" s="65" t="s">
        <v>40</v>
      </c>
      <c r="AD43" s="65" t="s">
        <v>40</v>
      </c>
      <c r="AE43" s="66">
        <v>177.4</v>
      </c>
      <c r="AF43" s="66">
        <v>177.4</v>
      </c>
      <c r="AG43" s="66">
        <v>170</v>
      </c>
      <c r="AH43" s="66">
        <v>176.7</v>
      </c>
      <c r="AI43" s="70">
        <v>177.7</v>
      </c>
      <c r="AJ43" s="75">
        <v>181.4</v>
      </c>
    </row>
    <row r="44" spans="1:36" s="67" customFormat="1" ht="36" customHeight="1">
      <c r="A44" s="63" t="s">
        <v>122</v>
      </c>
      <c r="B44" s="64" t="s">
        <v>123</v>
      </c>
      <c r="C44" s="65" t="s">
        <v>40</v>
      </c>
      <c r="D44" s="65" t="s">
        <v>40</v>
      </c>
      <c r="E44" s="65" t="s">
        <v>40</v>
      </c>
      <c r="F44" s="65" t="s">
        <v>40</v>
      </c>
      <c r="G44" s="65" t="s">
        <v>40</v>
      </c>
      <c r="H44" s="65" t="s">
        <v>40</v>
      </c>
      <c r="I44" s="65" t="s">
        <v>40</v>
      </c>
      <c r="J44" s="65" t="s">
        <v>40</v>
      </c>
      <c r="K44" s="65" t="s">
        <v>40</v>
      </c>
      <c r="L44" s="65" t="s">
        <v>40</v>
      </c>
      <c r="M44" s="65" t="s">
        <v>40</v>
      </c>
      <c r="N44" s="65" t="s">
        <v>40</v>
      </c>
      <c r="O44" s="65" t="s">
        <v>40</v>
      </c>
      <c r="P44" s="65" t="s">
        <v>40</v>
      </c>
      <c r="Q44" s="65" t="s">
        <v>40</v>
      </c>
      <c r="R44" s="65" t="s">
        <v>40</v>
      </c>
      <c r="S44" s="65" t="s">
        <v>40</v>
      </c>
      <c r="T44" s="65" t="s">
        <v>40</v>
      </c>
      <c r="U44" s="65" t="s">
        <v>40</v>
      </c>
      <c r="V44" s="65" t="s">
        <v>40</v>
      </c>
      <c r="W44" s="65" t="s">
        <v>40</v>
      </c>
      <c r="X44" s="65" t="s">
        <v>40</v>
      </c>
      <c r="Y44" s="65" t="s">
        <v>40</v>
      </c>
      <c r="Z44" s="65" t="s">
        <v>40</v>
      </c>
      <c r="AA44" s="65" t="s">
        <v>40</v>
      </c>
      <c r="AB44" s="65" t="s">
        <v>40</v>
      </c>
      <c r="AC44" s="65" t="s">
        <v>40</v>
      </c>
      <c r="AD44" s="65" t="s">
        <v>40</v>
      </c>
      <c r="AE44" s="66">
        <v>177.4</v>
      </c>
      <c r="AF44" s="66">
        <v>177.4</v>
      </c>
      <c r="AG44" s="66">
        <v>170</v>
      </c>
      <c r="AH44" s="66">
        <v>176.7</v>
      </c>
      <c r="AI44" s="70">
        <v>177.7</v>
      </c>
      <c r="AJ44" s="75">
        <v>181.4</v>
      </c>
    </row>
    <row r="45" spans="1:36" ht="48.75" customHeight="1">
      <c r="A45" s="51" t="s">
        <v>124</v>
      </c>
      <c r="B45" s="52" t="s">
        <v>125</v>
      </c>
      <c r="C45" s="53" t="s">
        <v>126</v>
      </c>
      <c r="D45" s="54" t="s">
        <v>54</v>
      </c>
      <c r="E45" s="54" t="s">
        <v>127</v>
      </c>
      <c r="F45" s="54"/>
      <c r="G45" s="54"/>
      <c r="H45" s="54"/>
      <c r="I45" s="54"/>
      <c r="J45" s="54"/>
      <c r="K45" s="54"/>
      <c r="L45" s="54"/>
      <c r="M45" s="54"/>
      <c r="N45" s="54"/>
      <c r="O45" s="54"/>
      <c r="P45" s="54"/>
      <c r="Q45" s="54"/>
      <c r="R45" s="54"/>
      <c r="S45" s="54"/>
      <c r="T45" s="54"/>
      <c r="U45" s="54"/>
      <c r="V45" s="54"/>
      <c r="W45" s="54"/>
      <c r="X45" s="54"/>
      <c r="Y45" s="54"/>
      <c r="Z45" s="54"/>
      <c r="AA45" s="54"/>
      <c r="AB45" s="54"/>
      <c r="AC45" s="54" t="s">
        <v>128</v>
      </c>
      <c r="AD45" s="55" t="s">
        <v>129</v>
      </c>
      <c r="AE45" s="56">
        <v>91.8</v>
      </c>
      <c r="AF45" s="56">
        <v>91.8</v>
      </c>
      <c r="AG45" s="56">
        <v>84.4</v>
      </c>
      <c r="AH45" s="56">
        <v>91.1</v>
      </c>
      <c r="AI45" s="71">
        <v>92.1</v>
      </c>
      <c r="AJ45" s="74">
        <v>95.8</v>
      </c>
    </row>
    <row r="46" spans="1:36" ht="66" customHeight="1">
      <c r="A46" s="51" t="s">
        <v>130</v>
      </c>
      <c r="B46" s="52" t="s">
        <v>131</v>
      </c>
      <c r="C46" s="53" t="s">
        <v>93</v>
      </c>
      <c r="D46" s="54" t="s">
        <v>54</v>
      </c>
      <c r="E46" s="54" t="s">
        <v>94</v>
      </c>
      <c r="F46" s="54"/>
      <c r="G46" s="54"/>
      <c r="H46" s="54"/>
      <c r="I46" s="54"/>
      <c r="J46" s="54"/>
      <c r="K46" s="54"/>
      <c r="L46" s="54"/>
      <c r="M46" s="54"/>
      <c r="N46" s="54"/>
      <c r="O46" s="54"/>
      <c r="P46" s="54"/>
      <c r="Q46" s="54"/>
      <c r="R46" s="54"/>
      <c r="S46" s="54"/>
      <c r="T46" s="54"/>
      <c r="U46" s="54"/>
      <c r="V46" s="54"/>
      <c r="W46" s="54" t="s">
        <v>132</v>
      </c>
      <c r="X46" s="54" t="s">
        <v>54</v>
      </c>
      <c r="Y46" s="54" t="s">
        <v>133</v>
      </c>
      <c r="Z46" s="54"/>
      <c r="AA46" s="54"/>
      <c r="AB46" s="54"/>
      <c r="AC46" s="54" t="s">
        <v>3</v>
      </c>
      <c r="AD46" s="55" t="s">
        <v>50</v>
      </c>
      <c r="AE46" s="56">
        <v>0.7</v>
      </c>
      <c r="AF46" s="56">
        <v>0.7</v>
      </c>
      <c r="AG46" s="56">
        <v>0.7</v>
      </c>
      <c r="AH46" s="56">
        <v>0.7</v>
      </c>
      <c r="AI46" s="71">
        <v>0.7</v>
      </c>
      <c r="AJ46" s="74">
        <v>0.7</v>
      </c>
    </row>
    <row r="47" spans="1:36" ht="51" customHeight="1">
      <c r="A47" s="51" t="s">
        <v>134</v>
      </c>
      <c r="B47" s="52" t="s">
        <v>135</v>
      </c>
      <c r="C47" s="53" t="s">
        <v>126</v>
      </c>
      <c r="D47" s="54" t="s">
        <v>54</v>
      </c>
      <c r="E47" s="54" t="s">
        <v>127</v>
      </c>
      <c r="F47" s="54"/>
      <c r="G47" s="54"/>
      <c r="H47" s="54"/>
      <c r="I47" s="54"/>
      <c r="J47" s="54"/>
      <c r="K47" s="54"/>
      <c r="L47" s="54"/>
      <c r="M47" s="54"/>
      <c r="N47" s="54"/>
      <c r="O47" s="54"/>
      <c r="P47" s="54"/>
      <c r="Q47" s="54"/>
      <c r="R47" s="54"/>
      <c r="S47" s="54"/>
      <c r="T47" s="54"/>
      <c r="U47" s="54"/>
      <c r="V47" s="54"/>
      <c r="W47" s="54"/>
      <c r="X47" s="54"/>
      <c r="Y47" s="54"/>
      <c r="Z47" s="54"/>
      <c r="AA47" s="54"/>
      <c r="AB47" s="54"/>
      <c r="AC47" s="54" t="s">
        <v>3</v>
      </c>
      <c r="AD47" s="55" t="s">
        <v>136</v>
      </c>
      <c r="AE47" s="56">
        <v>84.9</v>
      </c>
      <c r="AF47" s="56">
        <v>84.9</v>
      </c>
      <c r="AG47" s="56">
        <v>84.9</v>
      </c>
      <c r="AH47" s="56">
        <v>84.9</v>
      </c>
      <c r="AI47" s="71">
        <v>84.9</v>
      </c>
      <c r="AJ47" s="74">
        <v>84.9</v>
      </c>
    </row>
    <row r="48" spans="1:36" s="67" customFormat="1" ht="84" customHeight="1">
      <c r="A48" s="63" t="s">
        <v>137</v>
      </c>
      <c r="B48" s="64" t="s">
        <v>138</v>
      </c>
      <c r="C48" s="65" t="s">
        <v>40</v>
      </c>
      <c r="D48" s="65" t="s">
        <v>40</v>
      </c>
      <c r="E48" s="65" t="s">
        <v>40</v>
      </c>
      <c r="F48" s="65" t="s">
        <v>40</v>
      </c>
      <c r="G48" s="65" t="s">
        <v>40</v>
      </c>
      <c r="H48" s="65" t="s">
        <v>40</v>
      </c>
      <c r="I48" s="65" t="s">
        <v>40</v>
      </c>
      <c r="J48" s="65" t="s">
        <v>40</v>
      </c>
      <c r="K48" s="65" t="s">
        <v>40</v>
      </c>
      <c r="L48" s="65" t="s">
        <v>40</v>
      </c>
      <c r="M48" s="65" t="s">
        <v>40</v>
      </c>
      <c r="N48" s="65" t="s">
        <v>40</v>
      </c>
      <c r="O48" s="65" t="s">
        <v>40</v>
      </c>
      <c r="P48" s="65" t="s">
        <v>40</v>
      </c>
      <c r="Q48" s="65" t="s">
        <v>40</v>
      </c>
      <c r="R48" s="65" t="s">
        <v>40</v>
      </c>
      <c r="S48" s="65" t="s">
        <v>40</v>
      </c>
      <c r="T48" s="65" t="s">
        <v>40</v>
      </c>
      <c r="U48" s="65" t="s">
        <v>40</v>
      </c>
      <c r="V48" s="65" t="s">
        <v>40</v>
      </c>
      <c r="W48" s="65" t="s">
        <v>40</v>
      </c>
      <c r="X48" s="65" t="s">
        <v>40</v>
      </c>
      <c r="Y48" s="65" t="s">
        <v>40</v>
      </c>
      <c r="Z48" s="65" t="s">
        <v>40</v>
      </c>
      <c r="AA48" s="65" t="s">
        <v>40</v>
      </c>
      <c r="AB48" s="65" t="s">
        <v>40</v>
      </c>
      <c r="AC48" s="65" t="s">
        <v>40</v>
      </c>
      <c r="AD48" s="65" t="s">
        <v>40</v>
      </c>
      <c r="AE48" s="66">
        <v>852.7</v>
      </c>
      <c r="AF48" s="66">
        <v>743.1</v>
      </c>
      <c r="AG48" s="66">
        <v>862.3</v>
      </c>
      <c r="AH48" s="66">
        <v>860.9</v>
      </c>
      <c r="AI48" s="70">
        <v>0</v>
      </c>
      <c r="AJ48" s="75">
        <v>0</v>
      </c>
    </row>
    <row r="49" spans="1:36" s="67" customFormat="1" ht="24" customHeight="1">
      <c r="A49" s="63" t="s">
        <v>139</v>
      </c>
      <c r="B49" s="64" t="s">
        <v>140</v>
      </c>
      <c r="C49" s="65" t="s">
        <v>40</v>
      </c>
      <c r="D49" s="65" t="s">
        <v>40</v>
      </c>
      <c r="E49" s="65" t="s">
        <v>40</v>
      </c>
      <c r="F49" s="65" t="s">
        <v>40</v>
      </c>
      <c r="G49" s="65" t="s">
        <v>40</v>
      </c>
      <c r="H49" s="65" t="s">
        <v>40</v>
      </c>
      <c r="I49" s="65" t="s">
        <v>40</v>
      </c>
      <c r="J49" s="65" t="s">
        <v>40</v>
      </c>
      <c r="K49" s="65" t="s">
        <v>40</v>
      </c>
      <c r="L49" s="65" t="s">
        <v>40</v>
      </c>
      <c r="M49" s="65" t="s">
        <v>40</v>
      </c>
      <c r="N49" s="65" t="s">
        <v>40</v>
      </c>
      <c r="O49" s="65" t="s">
        <v>40</v>
      </c>
      <c r="P49" s="65" t="s">
        <v>40</v>
      </c>
      <c r="Q49" s="65" t="s">
        <v>40</v>
      </c>
      <c r="R49" s="65" t="s">
        <v>40</v>
      </c>
      <c r="S49" s="65" t="s">
        <v>40</v>
      </c>
      <c r="T49" s="65" t="s">
        <v>40</v>
      </c>
      <c r="U49" s="65" t="s">
        <v>40</v>
      </c>
      <c r="V49" s="65" t="s">
        <v>40</v>
      </c>
      <c r="W49" s="65" t="s">
        <v>40</v>
      </c>
      <c r="X49" s="65" t="s">
        <v>40</v>
      </c>
      <c r="Y49" s="65" t="s">
        <v>40</v>
      </c>
      <c r="Z49" s="65" t="s">
        <v>40</v>
      </c>
      <c r="AA49" s="65" t="s">
        <v>40</v>
      </c>
      <c r="AB49" s="65" t="s">
        <v>40</v>
      </c>
      <c r="AC49" s="65" t="s">
        <v>40</v>
      </c>
      <c r="AD49" s="65" t="s">
        <v>40</v>
      </c>
      <c r="AE49" s="66">
        <v>852.7</v>
      </c>
      <c r="AF49" s="66">
        <v>743.1</v>
      </c>
      <c r="AG49" s="66">
        <v>862.3</v>
      </c>
      <c r="AH49" s="66">
        <v>860.9</v>
      </c>
      <c r="AI49" s="70">
        <v>0</v>
      </c>
      <c r="AJ49" s="75">
        <v>0</v>
      </c>
    </row>
    <row r="50" spans="1:36" s="67" customFormat="1" ht="72" customHeight="1">
      <c r="A50" s="63" t="s">
        <v>141</v>
      </c>
      <c r="B50" s="64" t="s">
        <v>142</v>
      </c>
      <c r="C50" s="65" t="s">
        <v>40</v>
      </c>
      <c r="D50" s="65" t="s">
        <v>40</v>
      </c>
      <c r="E50" s="65" t="s">
        <v>40</v>
      </c>
      <c r="F50" s="65" t="s">
        <v>40</v>
      </c>
      <c r="G50" s="65" t="s">
        <v>40</v>
      </c>
      <c r="H50" s="65" t="s">
        <v>40</v>
      </c>
      <c r="I50" s="65" t="s">
        <v>40</v>
      </c>
      <c r="J50" s="65" t="s">
        <v>40</v>
      </c>
      <c r="K50" s="65" t="s">
        <v>40</v>
      </c>
      <c r="L50" s="65" t="s">
        <v>40</v>
      </c>
      <c r="M50" s="65" t="s">
        <v>40</v>
      </c>
      <c r="N50" s="65" t="s">
        <v>40</v>
      </c>
      <c r="O50" s="65" t="s">
        <v>40</v>
      </c>
      <c r="P50" s="65" t="s">
        <v>40</v>
      </c>
      <c r="Q50" s="65" t="s">
        <v>40</v>
      </c>
      <c r="R50" s="65" t="s">
        <v>40</v>
      </c>
      <c r="S50" s="65" t="s">
        <v>40</v>
      </c>
      <c r="T50" s="65" t="s">
        <v>40</v>
      </c>
      <c r="U50" s="65" t="s">
        <v>40</v>
      </c>
      <c r="V50" s="65" t="s">
        <v>40</v>
      </c>
      <c r="W50" s="65" t="s">
        <v>40</v>
      </c>
      <c r="X50" s="65" t="s">
        <v>40</v>
      </c>
      <c r="Y50" s="65" t="s">
        <v>40</v>
      </c>
      <c r="Z50" s="65" t="s">
        <v>40</v>
      </c>
      <c r="AA50" s="65" t="s">
        <v>40</v>
      </c>
      <c r="AB50" s="65" t="s">
        <v>40</v>
      </c>
      <c r="AC50" s="65" t="s">
        <v>40</v>
      </c>
      <c r="AD50" s="65" t="s">
        <v>40</v>
      </c>
      <c r="AE50" s="66">
        <v>852.7</v>
      </c>
      <c r="AF50" s="66">
        <v>743.1</v>
      </c>
      <c r="AG50" s="66">
        <v>862.3</v>
      </c>
      <c r="AH50" s="66">
        <v>860.9</v>
      </c>
      <c r="AI50" s="70">
        <v>0</v>
      </c>
      <c r="AJ50" s="75">
        <v>0</v>
      </c>
    </row>
    <row r="51" spans="1:36" ht="60" customHeight="1">
      <c r="A51" s="51" t="s">
        <v>143</v>
      </c>
      <c r="B51" s="52" t="s">
        <v>144</v>
      </c>
      <c r="C51" s="53"/>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5" t="s">
        <v>145</v>
      </c>
      <c r="AE51" s="56">
        <v>645.79999999999995</v>
      </c>
      <c r="AF51" s="56">
        <v>645.79999999999995</v>
      </c>
      <c r="AG51" s="56">
        <v>640.29999999999995</v>
      </c>
      <c r="AH51" s="56">
        <v>696.6</v>
      </c>
      <c r="AI51" s="71">
        <v>0</v>
      </c>
      <c r="AJ51" s="74">
        <v>0</v>
      </c>
    </row>
    <row r="52" spans="1:36" ht="38.25" customHeight="1">
      <c r="A52" s="51" t="s">
        <v>146</v>
      </c>
      <c r="B52" s="52" t="s">
        <v>147</v>
      </c>
      <c r="C52" s="53"/>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5" t="s">
        <v>145</v>
      </c>
      <c r="AE52" s="56">
        <v>44.6</v>
      </c>
      <c r="AF52" s="56">
        <v>29.7</v>
      </c>
      <c r="AG52" s="56">
        <v>49.1</v>
      </c>
      <c r="AH52" s="56">
        <v>49.1</v>
      </c>
      <c r="AI52" s="71">
        <v>0</v>
      </c>
      <c r="AJ52" s="74">
        <v>0</v>
      </c>
    </row>
    <row r="53" spans="1:36" ht="38.25" customHeight="1">
      <c r="A53" s="51" t="s">
        <v>148</v>
      </c>
      <c r="B53" s="52" t="s">
        <v>149</v>
      </c>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5" t="s">
        <v>150</v>
      </c>
      <c r="AE53" s="56">
        <v>108.2</v>
      </c>
      <c r="AF53" s="56">
        <v>45.1</v>
      </c>
      <c r="AG53" s="56">
        <v>115.3</v>
      </c>
      <c r="AH53" s="56">
        <v>57.6</v>
      </c>
      <c r="AI53" s="71">
        <v>0</v>
      </c>
      <c r="AJ53" s="74">
        <v>0</v>
      </c>
    </row>
    <row r="54" spans="1:36" ht="38.25" customHeight="1">
      <c r="A54" s="51" t="s">
        <v>151</v>
      </c>
      <c r="B54" s="52" t="s">
        <v>152</v>
      </c>
      <c r="C54" s="53"/>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5" t="s">
        <v>150</v>
      </c>
      <c r="AE54" s="56">
        <v>54.1</v>
      </c>
      <c r="AF54" s="56">
        <v>22.5</v>
      </c>
      <c r="AG54" s="56">
        <v>57.6</v>
      </c>
      <c r="AH54" s="56">
        <v>57.6</v>
      </c>
      <c r="AI54" s="71">
        <v>0</v>
      </c>
      <c r="AJ54" s="74">
        <v>0</v>
      </c>
    </row>
    <row r="55" spans="1:36" s="67" customFormat="1" ht="24" customHeight="1">
      <c r="A55" s="63" t="s">
        <v>153</v>
      </c>
      <c r="B55" s="64" t="s">
        <v>154</v>
      </c>
      <c r="C55" s="65" t="s">
        <v>40</v>
      </c>
      <c r="D55" s="65" t="s">
        <v>40</v>
      </c>
      <c r="E55" s="65" t="s">
        <v>40</v>
      </c>
      <c r="F55" s="65" t="s">
        <v>40</v>
      </c>
      <c r="G55" s="65" t="s">
        <v>40</v>
      </c>
      <c r="H55" s="65" t="s">
        <v>40</v>
      </c>
      <c r="I55" s="65" t="s">
        <v>40</v>
      </c>
      <c r="J55" s="65" t="s">
        <v>40</v>
      </c>
      <c r="K55" s="65" t="s">
        <v>40</v>
      </c>
      <c r="L55" s="65" t="s">
        <v>40</v>
      </c>
      <c r="M55" s="65" t="s">
        <v>40</v>
      </c>
      <c r="N55" s="65" t="s">
        <v>40</v>
      </c>
      <c r="O55" s="65" t="s">
        <v>40</v>
      </c>
      <c r="P55" s="65" t="s">
        <v>40</v>
      </c>
      <c r="Q55" s="65" t="s">
        <v>40</v>
      </c>
      <c r="R55" s="65" t="s">
        <v>40</v>
      </c>
      <c r="S55" s="65" t="s">
        <v>40</v>
      </c>
      <c r="T55" s="65" t="s">
        <v>40</v>
      </c>
      <c r="U55" s="65" t="s">
        <v>40</v>
      </c>
      <c r="V55" s="65" t="s">
        <v>40</v>
      </c>
      <c r="W55" s="65" t="s">
        <v>40</v>
      </c>
      <c r="X55" s="65" t="s">
        <v>40</v>
      </c>
      <c r="Y55" s="65" t="s">
        <v>40</v>
      </c>
      <c r="Z55" s="65" t="s">
        <v>40</v>
      </c>
      <c r="AA55" s="65" t="s">
        <v>40</v>
      </c>
      <c r="AB55" s="65" t="s">
        <v>40</v>
      </c>
      <c r="AC55" s="65" t="s">
        <v>40</v>
      </c>
      <c r="AD55" s="65" t="s">
        <v>40</v>
      </c>
      <c r="AE55" s="66">
        <f t="shared" ref="AE55:AJ55" si="5">AE21</f>
        <v>10020.4</v>
      </c>
      <c r="AF55" s="66">
        <f t="shared" si="5"/>
        <v>9671.1</v>
      </c>
      <c r="AG55" s="66">
        <f t="shared" si="5"/>
        <v>12402.3</v>
      </c>
      <c r="AH55" s="66">
        <f t="shared" si="5"/>
        <v>6115.7999999999993</v>
      </c>
      <c r="AI55" s="66">
        <f t="shared" si="5"/>
        <v>3919</v>
      </c>
      <c r="AJ55" s="66">
        <f t="shared" si="5"/>
        <v>3819.1</v>
      </c>
    </row>
    <row r="56" spans="1:36" ht="17.25" hidden="1" customHeight="1" thickBot="1">
      <c r="A56" s="6"/>
      <c r="B56" s="19"/>
      <c r="C56" s="20"/>
      <c r="D56" s="20"/>
      <c r="E56" s="20"/>
      <c r="F56" s="20"/>
      <c r="G56" s="29"/>
      <c r="H56" s="30"/>
      <c r="I56" s="31"/>
      <c r="J56" s="31"/>
      <c r="K56" s="32"/>
      <c r="L56" s="33"/>
      <c r="M56" s="34"/>
      <c r="N56" s="33"/>
      <c r="O56" s="33"/>
      <c r="P56" s="35"/>
    </row>
    <row r="57" spans="1:36" ht="28.5" customHeight="1">
      <c r="A57" s="2"/>
      <c r="B57" s="7"/>
      <c r="C57" s="22"/>
      <c r="D57" s="22"/>
      <c r="E57" s="23"/>
      <c r="F57" s="24"/>
      <c r="G57" s="88"/>
      <c r="H57" s="89"/>
      <c r="I57" s="89"/>
      <c r="J57" s="89"/>
      <c r="K57" s="14"/>
      <c r="L57" s="3"/>
      <c r="M57" s="17"/>
      <c r="N57" s="3"/>
      <c r="O57" s="3"/>
      <c r="P57" s="3"/>
    </row>
    <row r="58" spans="1:36" customFormat="1"/>
    <row r="59" spans="1:36" customFormat="1"/>
    <row r="60" spans="1:36" customFormat="1"/>
    <row r="61" spans="1:36" customFormat="1"/>
    <row r="62" spans="1:36" customFormat="1"/>
    <row r="63" spans="1:36" customFormat="1"/>
    <row r="64" spans="1:36" customFormat="1"/>
    <row r="65" spans="1:1" s="21" customFormat="1" ht="12.75">
      <c r="A65" s="21" t="s">
        <v>155</v>
      </c>
    </row>
    <row r="66" spans="1:1" s="21" customFormat="1" ht="12.75">
      <c r="A66" s="21" t="s">
        <v>6</v>
      </c>
    </row>
  </sheetData>
  <mergeCells count="59">
    <mergeCell ref="A1:AI1"/>
    <mergeCell ref="A2:AI2"/>
    <mergeCell ref="A3:AI3"/>
    <mergeCell ref="A4:AI4"/>
    <mergeCell ref="AB14:AB19"/>
    <mergeCell ref="AH13:AH19"/>
    <mergeCell ref="AD10:AD13"/>
    <mergeCell ref="AE13:AF14"/>
    <mergeCell ref="C13:E13"/>
    <mergeCell ref="F13:I13"/>
    <mergeCell ref="J13:L13"/>
    <mergeCell ref="E14:E19"/>
    <mergeCell ref="E5:K5"/>
    <mergeCell ref="E7:N7"/>
    <mergeCell ref="A8:H8"/>
    <mergeCell ref="A10:A19"/>
    <mergeCell ref="B10:B19"/>
    <mergeCell ref="AF15:AF19"/>
    <mergeCell ref="AD14:AD19"/>
    <mergeCell ref="AA14:AA19"/>
    <mergeCell ref="Q14:Q19"/>
    <mergeCell ref="C12:V12"/>
    <mergeCell ref="C14:C19"/>
    <mergeCell ref="T13:V13"/>
    <mergeCell ref="M14:M19"/>
    <mergeCell ref="N14:N19"/>
    <mergeCell ref="R14:R19"/>
    <mergeCell ref="S14:S19"/>
    <mergeCell ref="F14:F19"/>
    <mergeCell ref="D14:D19"/>
    <mergeCell ref="G57:J57"/>
    <mergeCell ref="Z14:Z19"/>
    <mergeCell ref="Y14:Y19"/>
    <mergeCell ref="I14:I19"/>
    <mergeCell ref="J14:J19"/>
    <mergeCell ref="W14:W19"/>
    <mergeCell ref="X14:X19"/>
    <mergeCell ref="T14:T19"/>
    <mergeCell ref="H14:H19"/>
    <mergeCell ref="V14:V19"/>
    <mergeCell ref="U14:U19"/>
    <mergeCell ref="O14:O19"/>
    <mergeCell ref="G14:G19"/>
    <mergeCell ref="K14:K19"/>
    <mergeCell ref="AJ15:AJ19"/>
    <mergeCell ref="AI13:AJ14"/>
    <mergeCell ref="AE10:AJ12"/>
    <mergeCell ref="P14:P19"/>
    <mergeCell ref="L14:L19"/>
    <mergeCell ref="M13:P13"/>
    <mergeCell ref="AI15:AI19"/>
    <mergeCell ref="Q13:S13"/>
    <mergeCell ref="AG13:AG19"/>
    <mergeCell ref="AC10:AC19"/>
    <mergeCell ref="W12:AB12"/>
    <mergeCell ref="W13:Y13"/>
    <mergeCell ref="C10:AB11"/>
    <mergeCell ref="Z13:AB13"/>
    <mergeCell ref="AE15:AE19"/>
  </mergeCells>
  <phoneticPr fontId="2" type="noConversion"/>
  <pageMargins left="0.39374999999999999" right="0.1965278" top="0.3152778" bottom="0.23611109999999999" header="0.1576389" footer="0.1576389"/>
  <pageSetup paperSize="9" scale="52" fitToHeight="0" orientation="landscape" r:id="rId1"/>
  <headerFooter>
    <oddHeader>&amp;C &amp;P</oddHeader>
    <evenHeader>&amp;C &amp;P</evenHeader>
  </headerFooter>
  <rowBreaks count="1" manualBreakCount="1">
    <brk id="26" max="3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Mode" Type="System.Int32" Value="4"/>
  </Parameters>
</MailMerge>
</file>

<file path=customXml/itemProps1.xml><?xml version="1.0" encoding="utf-8"?>
<ds:datastoreItem xmlns:ds="http://schemas.openxmlformats.org/officeDocument/2006/customXml" ds:itemID="{A1FD82DF-64F4-4D13-95C7-E0B4BD1668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Пашкова</dc:creator>
  <cp:lastModifiedBy>Елена</cp:lastModifiedBy>
  <cp:lastPrinted>2017-08-25T05:27:46Z</cp:lastPrinted>
  <dcterms:created xsi:type="dcterms:W3CDTF">2016-11-30T06:40:11Z</dcterms:created>
  <dcterms:modified xsi:type="dcterms:W3CDTF">2017-11-12T05:29:41Z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C:\Users\Драницина\AppData\Local\Кейсистемс\Свод-СМАРТ\Reports\RRO\SV_RRO_2016_1</vt:lpwstr>
  </property>
</Properties>
</file>